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28800" windowHeight="11270" activeTab="0"/>
  </bookViews>
  <sheets>
    <sheet name="Total" sheetId="1" r:id="rId1"/>
  </sheets>
  <definedNames>
    <definedName name="_xlnm.Print_Area" localSheetId="0">'Total'!$B$1:$L$36</definedName>
  </definedNames>
  <calcPr fullCalcOnLoad="1"/>
</workbook>
</file>

<file path=xl/sharedStrings.xml><?xml version="1.0" encoding="utf-8"?>
<sst xmlns="http://schemas.openxmlformats.org/spreadsheetml/2006/main" count="20" uniqueCount="12">
  <si>
    <t>AÑO</t>
  </si>
  <si>
    <t>TOTAL</t>
  </si>
  <si>
    <t>Fuente : D.G.T.</t>
  </si>
  <si>
    <t>Hombres</t>
  </si>
  <si>
    <t>Mujeres</t>
  </si>
  <si>
    <t>Δ Hombres</t>
  </si>
  <si>
    <t>Δ Mujeres</t>
  </si>
  <si>
    <t>TITULARES DE OTROS PERMISOS</t>
  </si>
  <si>
    <t>EVOLUCIÓN DE LOS TITULARES DE PERMISOS DE CONDUCCIÓN</t>
  </si>
  <si>
    <t>NUEVOS TITULARES</t>
  </si>
  <si>
    <t>TOTAL TITULARES</t>
  </si>
  <si>
    <t>Actualizado: 16 de Noviembre de 2023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</si>
</sst>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%"/>
    <numFmt numFmtId="171" formatCode="[$-40A]dddd\,\ dd&quot; de &quot;mmmm&quot; de &quot;yyyy"/>
    <numFmt numFmtId="172" formatCode="###########0"/>
    <numFmt numFmtId="173" formatCode="##########0"/>
    <numFmt numFmtId="174" formatCode="###0"/>
    <numFmt numFmtId="175" formatCode="##,###,###,###,###,###,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.45"/>
      <color indexed="8"/>
      <name val="Arial "/>
      <family val="0"/>
    </font>
    <font>
      <b/>
      <sz val="2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9.5"/>
      <color indexed="8"/>
      <name val="Albany AMT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48"/>
      <name val="Arial"/>
      <family val="2"/>
    </font>
    <font>
      <sz val="11"/>
      <color indexed="62"/>
      <name val="Arial"/>
      <family val="2"/>
    </font>
    <font>
      <b/>
      <sz val="10"/>
      <color indexed="29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9.5"/>
      <color rgb="FF000000"/>
      <name val="Albany AMT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sz val="11"/>
      <color theme="0"/>
      <name val="Arial"/>
      <family val="2"/>
    </font>
    <font>
      <sz val="11"/>
      <color theme="6"/>
      <name val="Arial"/>
      <family val="2"/>
    </font>
    <font>
      <sz val="11"/>
      <color theme="3"/>
      <name val="Arial"/>
      <family val="2"/>
    </font>
    <font>
      <b/>
      <sz val="10"/>
      <color theme="2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medium"/>
      <right style="medium"/>
      <top>
        <color indexed="63"/>
      </top>
      <bottom style="hair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/>
      <bottom style="hair">
        <color rgb="FF000000"/>
      </bottom>
    </border>
    <border>
      <left style="medium"/>
      <right/>
      <top style="hair">
        <color rgb="FF000000"/>
      </top>
      <bottom style="hair">
        <color rgb="FF000000"/>
      </bottom>
    </border>
    <border>
      <left style="medium"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/>
      <right/>
      <top style="hair">
        <color rgb="FF000000"/>
      </top>
      <bottom style="medium"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medium"/>
      <right style="thin">
        <color rgb="FF000000"/>
      </right>
      <top style="hair">
        <color rgb="FF000000"/>
      </top>
      <bottom style="medium"/>
    </border>
    <border>
      <left style="thin">
        <color rgb="FF000000"/>
      </left>
      <right style="thin">
        <color rgb="FF000000"/>
      </right>
      <top style="hair">
        <color rgb="FF000000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3" fontId="49" fillId="0" borderId="0" xfId="0" applyNumberFormat="1" applyFont="1" applyAlignment="1">
      <alignment/>
    </xf>
    <xf numFmtId="0" fontId="2" fillId="0" borderId="10" xfId="0" applyFont="1" applyBorder="1" applyAlignment="1">
      <alignment vertical="center"/>
    </xf>
    <xf numFmtId="3" fontId="50" fillId="0" borderId="11" xfId="56" applyNumberFormat="1" applyFont="1" applyBorder="1" applyAlignment="1">
      <alignment horizontal="center" vertical="center" wrapText="1"/>
    </xf>
    <xf numFmtId="3" fontId="50" fillId="0" borderId="12" xfId="56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3" fontId="49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/>
    </xf>
    <xf numFmtId="3" fontId="52" fillId="0" borderId="0" xfId="0" applyNumberFormat="1" applyFont="1" applyFill="1" applyAlignment="1">
      <alignment horizontal="center" vertical="center"/>
    </xf>
    <xf numFmtId="10" fontId="52" fillId="0" borderId="0" xfId="56" applyNumberFormat="1" applyFont="1" applyFill="1" applyAlignment="1">
      <alignment horizontal="center" vertical="center"/>
    </xf>
    <xf numFmtId="3" fontId="52" fillId="0" borderId="0" xfId="0" applyNumberFormat="1" applyFont="1" applyFill="1" applyAlignment="1">
      <alignment vertical="center"/>
    </xf>
    <xf numFmtId="0" fontId="53" fillId="0" borderId="0" xfId="0" applyFont="1" applyAlignment="1">
      <alignment vertical="center"/>
    </xf>
    <xf numFmtId="0" fontId="53" fillId="33" borderId="0" xfId="0" applyFont="1" applyFill="1" applyAlignment="1">
      <alignment vertical="center"/>
    </xf>
    <xf numFmtId="0" fontId="53" fillId="0" borderId="0" xfId="0" applyFont="1" applyAlignment="1">
      <alignment horizontal="center" vertical="center"/>
    </xf>
    <xf numFmtId="10" fontId="53" fillId="0" borderId="0" xfId="56" applyNumberFormat="1" applyFont="1" applyAlignment="1">
      <alignment horizontal="center" vertical="center"/>
    </xf>
    <xf numFmtId="0" fontId="54" fillId="33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3" fontId="56" fillId="34" borderId="13" xfId="0" applyNumberFormat="1" applyFont="1" applyFill="1" applyBorder="1" applyAlignment="1">
      <alignment horizontal="center" vertical="center" wrapText="1"/>
    </xf>
    <xf numFmtId="0" fontId="56" fillId="35" borderId="14" xfId="0" applyFont="1" applyFill="1" applyBorder="1" applyAlignment="1">
      <alignment horizontal="center" vertical="center" wrapText="1"/>
    </xf>
    <xf numFmtId="0" fontId="56" fillId="35" borderId="15" xfId="0" applyFont="1" applyFill="1" applyBorder="1" applyAlignment="1">
      <alignment horizontal="center" vertical="center" wrapText="1"/>
    </xf>
    <xf numFmtId="0" fontId="56" fillId="35" borderId="16" xfId="0" applyFont="1" applyFill="1" applyBorder="1" applyAlignment="1">
      <alignment horizontal="center" vertical="center" wrapText="1"/>
    </xf>
    <xf numFmtId="0" fontId="56" fillId="36" borderId="17" xfId="0" applyFont="1" applyFill="1" applyBorder="1" applyAlignment="1">
      <alignment horizontal="center" vertical="center" wrapText="1"/>
    </xf>
    <xf numFmtId="0" fontId="56" fillId="36" borderId="18" xfId="0" applyFont="1" applyFill="1" applyBorder="1" applyAlignment="1">
      <alignment horizontal="center" vertical="center" wrapText="1"/>
    </xf>
    <xf numFmtId="0" fontId="56" fillId="36" borderId="19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6" fillId="36" borderId="20" xfId="0" applyFont="1" applyFill="1" applyBorder="1" applyAlignment="1">
      <alignment horizontal="center" vertical="center" wrapText="1"/>
    </xf>
    <xf numFmtId="0" fontId="56" fillId="36" borderId="21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174" fontId="56" fillId="34" borderId="22" xfId="0" applyNumberFormat="1" applyFont="1" applyFill="1" applyBorder="1" applyAlignment="1">
      <alignment horizontal="center" vertical="center" wrapText="1"/>
    </xf>
    <xf numFmtId="175" fontId="49" fillId="0" borderId="11" xfId="0" applyNumberFormat="1" applyFont="1" applyBorder="1" applyAlignment="1">
      <alignment horizontal="center" vertical="center" wrapText="1"/>
    </xf>
    <xf numFmtId="175" fontId="50" fillId="0" borderId="11" xfId="0" applyNumberFormat="1" applyFont="1" applyBorder="1" applyAlignment="1">
      <alignment horizontal="center" vertical="center" wrapText="1"/>
    </xf>
    <xf numFmtId="174" fontId="56" fillId="34" borderId="23" xfId="0" applyNumberFormat="1" applyFont="1" applyFill="1" applyBorder="1" applyAlignment="1">
      <alignment horizontal="center" vertical="center" wrapText="1"/>
    </xf>
    <xf numFmtId="175" fontId="49" fillId="0" borderId="24" xfId="0" applyNumberFormat="1" applyFont="1" applyBorder="1" applyAlignment="1">
      <alignment horizontal="center" vertical="center" wrapText="1"/>
    </xf>
    <xf numFmtId="175" fontId="49" fillId="0" borderId="12" xfId="0" applyNumberFormat="1" applyFont="1" applyBorder="1" applyAlignment="1">
      <alignment horizontal="center" vertical="center" wrapText="1"/>
    </xf>
    <xf numFmtId="175" fontId="50" fillId="0" borderId="12" xfId="0" applyNumberFormat="1" applyFont="1" applyBorder="1" applyAlignment="1">
      <alignment horizontal="center" vertical="center" wrapText="1"/>
    </xf>
    <xf numFmtId="175" fontId="49" fillId="0" borderId="25" xfId="0" applyNumberFormat="1" applyFont="1" applyBorder="1" applyAlignment="1">
      <alignment horizontal="center" vertical="center" wrapText="1"/>
    </xf>
    <xf numFmtId="174" fontId="56" fillId="34" borderId="26" xfId="0" applyNumberFormat="1" applyFont="1" applyFill="1" applyBorder="1" applyAlignment="1">
      <alignment horizontal="center" vertical="center" wrapText="1"/>
    </xf>
    <xf numFmtId="3" fontId="56" fillId="34" borderId="21" xfId="0" applyNumberFormat="1" applyFont="1" applyFill="1" applyBorder="1" applyAlignment="1">
      <alignment horizontal="center" vertical="center" wrapText="1"/>
    </xf>
    <xf numFmtId="3" fontId="50" fillId="0" borderId="27" xfId="56" applyNumberFormat="1" applyFont="1" applyBorder="1" applyAlignment="1">
      <alignment horizontal="center" vertical="center" wrapText="1"/>
    </xf>
    <xf numFmtId="3" fontId="50" fillId="0" borderId="28" xfId="56" applyNumberFormat="1" applyFont="1" applyBorder="1" applyAlignment="1">
      <alignment horizontal="center" vertical="center" wrapText="1"/>
    </xf>
    <xf numFmtId="175" fontId="49" fillId="0" borderId="29" xfId="0" applyNumberFormat="1" applyFont="1" applyBorder="1" applyAlignment="1">
      <alignment horizontal="center" vertical="center" wrapText="1"/>
    </xf>
    <xf numFmtId="175" fontId="49" fillId="0" borderId="3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7" fillId="33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174" fontId="52" fillId="0" borderId="0" xfId="0" applyNumberFormat="1" applyFont="1" applyFill="1" applyAlignment="1">
      <alignment horizontal="center" vertical="center"/>
    </xf>
    <xf numFmtId="174" fontId="52" fillId="0" borderId="0" xfId="0" applyNumberFormat="1" applyFont="1" applyFill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575"/>
          <c:w val="0.99875"/>
          <c:h val="0.93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Total!$C$56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8326E"/>
            </a:solidFill>
            <a:ln w="12700">
              <a:solidFill>
                <a:srgbClr val="3333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Total!$B$58:$B$71</c:f>
              <c:numCache/>
            </c:numRef>
          </c:cat>
          <c:val>
            <c:numRef>
              <c:f>Total!$C$58:$C$71</c:f>
              <c:numCache/>
            </c:numRef>
          </c:val>
        </c:ser>
        <c:ser>
          <c:idx val="1"/>
          <c:order val="1"/>
          <c:tx>
            <c:strRef>
              <c:f>Total!$D$56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DD4B92"/>
            </a:solidFill>
            <a:ln w="12700">
              <a:solidFill>
                <a:srgbClr val="FF808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Total!$B$58:$B$71</c:f>
              <c:numCache/>
            </c:numRef>
          </c:cat>
          <c:val>
            <c:numRef>
              <c:f>Total!$D$58:$D$71</c:f>
              <c:numCache/>
            </c:numRef>
          </c:val>
        </c:ser>
        <c:overlap val="100"/>
        <c:axId val="36417179"/>
        <c:axId val="59319156"/>
      </c:barChart>
      <c:lineChart>
        <c:grouping val="standard"/>
        <c:varyColors val="0"/>
        <c:ser>
          <c:idx val="2"/>
          <c:order val="2"/>
          <c:tx>
            <c:strRef>
              <c:f>Total!$E$56</c:f>
              <c:strCache>
                <c:ptCount val="1"/>
                <c:pt idx="0">
                  <c:v>Δ Hombres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Total!$B$58:$B$71</c:f>
              <c:numCache/>
            </c:numRef>
          </c:cat>
          <c:val>
            <c:numRef>
              <c:f>Total!$E$58:$E$71</c:f>
              <c:numCache/>
            </c:numRef>
          </c:val>
          <c:smooth val="1"/>
        </c:ser>
        <c:ser>
          <c:idx val="3"/>
          <c:order val="3"/>
          <c:tx>
            <c:strRef>
              <c:f>Total!$F$56</c:f>
              <c:strCache>
                <c:ptCount val="1"/>
                <c:pt idx="0">
                  <c:v>Δ Mujeres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Total!$B$58:$B$71</c:f>
              <c:numCache/>
            </c:numRef>
          </c:cat>
          <c:val>
            <c:numRef>
              <c:f>Total!$F$58:$F$71</c:f>
              <c:numCache/>
            </c:numRef>
          </c:val>
          <c:smooth val="1"/>
        </c:ser>
        <c:axId val="64110357"/>
        <c:axId val="40122302"/>
      </c:lineChart>
      <c:catAx>
        <c:axId val="36417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319156"/>
        <c:crosses val="autoZero"/>
        <c:auto val="1"/>
        <c:lblOffset val="100"/>
        <c:tickLblSkip val="1"/>
        <c:noMultiLvlLbl val="0"/>
      </c:catAx>
      <c:valAx>
        <c:axId val="593191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417179"/>
        <c:crossesAt val="1"/>
        <c:crossBetween val="between"/>
        <c:dispUnits/>
      </c:valAx>
      <c:catAx>
        <c:axId val="64110357"/>
        <c:scaling>
          <c:orientation val="minMax"/>
        </c:scaling>
        <c:axPos val="b"/>
        <c:delete val="1"/>
        <c:majorTickMark val="out"/>
        <c:minorTickMark val="none"/>
        <c:tickLblPos val="nextTo"/>
        <c:crossAx val="40122302"/>
        <c:crossesAt val="0"/>
        <c:auto val="1"/>
        <c:lblOffset val="100"/>
        <c:tickLblSkip val="1"/>
        <c:noMultiLvlLbl val="0"/>
      </c:catAx>
      <c:valAx>
        <c:axId val="4012230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11035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3"/>
          <c:y val="0"/>
          <c:w val="0.554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19</xdr:row>
      <xdr:rowOff>76200</xdr:rowOff>
    </xdr:from>
    <xdr:to>
      <xdr:col>10</xdr:col>
      <xdr:colOff>904875</xdr:colOff>
      <xdr:row>34</xdr:row>
      <xdr:rowOff>9525</xdr:rowOff>
    </xdr:to>
    <xdr:graphicFrame>
      <xdr:nvGraphicFramePr>
        <xdr:cNvPr id="1" name="2 Gráfico"/>
        <xdr:cNvGraphicFramePr/>
      </xdr:nvGraphicFramePr>
      <xdr:xfrm>
        <a:off x="666750" y="3981450"/>
        <a:ext cx="91440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12</xdr:col>
      <xdr:colOff>228600</xdr:colOff>
      <xdr:row>0</xdr:row>
      <xdr:rowOff>180975</xdr:rowOff>
    </xdr:from>
    <xdr:to>
      <xdr:col>14</xdr:col>
      <xdr:colOff>609600</xdr:colOff>
      <xdr:row>3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0" y="180975"/>
          <a:ext cx="1905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CEA Nuevo">
      <a:dk1>
        <a:sysClr val="windowText" lastClr="000000"/>
      </a:dk1>
      <a:lt1>
        <a:sysClr val="window" lastClr="FFFFFF"/>
      </a:lt1>
      <a:dk2>
        <a:srgbClr val="38326E"/>
      </a:dk2>
      <a:lt2>
        <a:srgbClr val="E79D6D"/>
      </a:lt2>
      <a:accent1>
        <a:srgbClr val="DD4B92"/>
      </a:accent1>
      <a:accent2>
        <a:srgbClr val="8D58EF"/>
      </a:accent2>
      <a:accent3>
        <a:srgbClr val="59B7FF"/>
      </a:accent3>
      <a:accent4>
        <a:srgbClr val="878787"/>
      </a:accent4>
      <a:accent5>
        <a:srgbClr val="DD4B92"/>
      </a:accent5>
      <a:accent6>
        <a:srgbClr val="F9CB4B"/>
      </a:accent6>
      <a:hlink>
        <a:srgbClr val="21ACF9"/>
      </a:hlink>
      <a:folHlink>
        <a:srgbClr val="C7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5"/>
  <cols>
    <col min="1" max="1" width="9.7109375" style="1" customWidth="1"/>
    <col min="2" max="2" width="10.7109375" style="1" customWidth="1"/>
    <col min="3" max="11" width="14.140625" style="1" customWidth="1"/>
    <col min="12" max="12" width="3.140625" style="1" customWidth="1"/>
    <col min="13" max="16384" width="11.421875" style="1" customWidth="1"/>
  </cols>
  <sheetData>
    <row r="1" spans="3:11" ht="15" thickBot="1">
      <c r="C1" s="2"/>
      <c r="D1" s="2"/>
      <c r="E1" s="2"/>
      <c r="F1" s="2"/>
      <c r="G1" s="2"/>
      <c r="H1" s="2"/>
      <c r="I1" s="2"/>
      <c r="J1" s="2"/>
      <c r="K1" s="2"/>
    </row>
    <row r="2" spans="2:12" ht="27" thickBot="1">
      <c r="B2" s="32" t="s">
        <v>8</v>
      </c>
      <c r="C2" s="33"/>
      <c r="D2" s="33"/>
      <c r="E2" s="33"/>
      <c r="F2" s="33"/>
      <c r="G2" s="33"/>
      <c r="H2" s="33"/>
      <c r="I2" s="33"/>
      <c r="J2" s="33"/>
      <c r="K2" s="34"/>
      <c r="L2" s="3"/>
    </row>
    <row r="3" ht="15" thickBot="1"/>
    <row r="4" spans="2:11" ht="17.25" customHeight="1" thickBot="1">
      <c r="B4" s="35" t="s">
        <v>0</v>
      </c>
      <c r="C4" s="29" t="s">
        <v>9</v>
      </c>
      <c r="D4" s="30"/>
      <c r="E4" s="31"/>
      <c r="F4" s="29" t="s">
        <v>7</v>
      </c>
      <c r="G4" s="30"/>
      <c r="H4" s="31"/>
      <c r="I4" s="29" t="s">
        <v>10</v>
      </c>
      <c r="J4" s="30"/>
      <c r="K4" s="31"/>
    </row>
    <row r="5" spans="2:11" ht="40.5" customHeight="1" thickBot="1">
      <c r="B5" s="36"/>
      <c r="C5" s="26" t="s">
        <v>3</v>
      </c>
      <c r="D5" s="27" t="s">
        <v>4</v>
      </c>
      <c r="E5" s="28" t="s">
        <v>1</v>
      </c>
      <c r="F5" s="26" t="s">
        <v>3</v>
      </c>
      <c r="G5" s="27" t="s">
        <v>4</v>
      </c>
      <c r="H5" s="28" t="s">
        <v>1</v>
      </c>
      <c r="I5" s="26" t="s">
        <v>3</v>
      </c>
      <c r="J5" s="27" t="s">
        <v>4</v>
      </c>
      <c r="K5" s="28" t="s">
        <v>1</v>
      </c>
    </row>
    <row r="6" spans="2:11" ht="15" customHeight="1">
      <c r="B6" s="38">
        <v>2022</v>
      </c>
      <c r="C6" s="40">
        <v>289569</v>
      </c>
      <c r="D6" s="44">
        <v>237117</v>
      </c>
      <c r="E6" s="25">
        <f>+C6+D6</f>
        <v>526686</v>
      </c>
      <c r="F6" s="4">
        <v>157672</v>
      </c>
      <c r="G6" s="5">
        <v>31397</v>
      </c>
      <c r="H6" s="25">
        <f>+F6+G6</f>
        <v>189069</v>
      </c>
      <c r="I6" s="4">
        <f>+C6+F6</f>
        <v>447241</v>
      </c>
      <c r="J6" s="5">
        <f>+D6+G6</f>
        <v>268514</v>
      </c>
      <c r="K6" s="25">
        <f>+I6+J6</f>
        <v>715755</v>
      </c>
    </row>
    <row r="7" spans="2:11" ht="15" customHeight="1">
      <c r="B7" s="38">
        <v>2021</v>
      </c>
      <c r="C7" s="40">
        <v>308487</v>
      </c>
      <c r="D7" s="44">
        <v>266949</v>
      </c>
      <c r="E7" s="25">
        <f>+C7+D7</f>
        <v>575436</v>
      </c>
      <c r="F7" s="4">
        <v>178293</v>
      </c>
      <c r="G7" s="5">
        <v>36305</v>
      </c>
      <c r="H7" s="25">
        <f>+F7+G7</f>
        <v>214598</v>
      </c>
      <c r="I7" s="4">
        <f>+C7+F7</f>
        <v>486780</v>
      </c>
      <c r="J7" s="5">
        <f>+D7+G7</f>
        <v>303254</v>
      </c>
      <c r="K7" s="25">
        <f>+I7+J7</f>
        <v>790034</v>
      </c>
    </row>
    <row r="8" spans="2:11" ht="13.5">
      <c r="B8" s="38">
        <v>2020</v>
      </c>
      <c r="C8" s="39">
        <v>223351</v>
      </c>
      <c r="D8" s="43">
        <v>204056</v>
      </c>
      <c r="E8" s="25">
        <f>+C8+D8</f>
        <v>427407</v>
      </c>
      <c r="F8" s="4">
        <v>135825</v>
      </c>
      <c r="G8" s="5">
        <v>30457</v>
      </c>
      <c r="H8" s="25">
        <f>+F8+G8</f>
        <v>166282</v>
      </c>
      <c r="I8" s="4">
        <f>+C8+F8</f>
        <v>359176</v>
      </c>
      <c r="J8" s="5">
        <f>+D8+G8</f>
        <v>234513</v>
      </c>
      <c r="K8" s="25">
        <f>+I8+J8</f>
        <v>593689</v>
      </c>
    </row>
    <row r="9" spans="2:11" ht="13.5">
      <c r="B9" s="38">
        <v>2019</v>
      </c>
      <c r="C9" s="39">
        <v>267210</v>
      </c>
      <c r="D9" s="43">
        <v>254717</v>
      </c>
      <c r="E9" s="25">
        <f>+C9+D9</f>
        <v>521927</v>
      </c>
      <c r="F9" s="4">
        <v>176059</v>
      </c>
      <c r="G9" s="5">
        <v>42992</v>
      </c>
      <c r="H9" s="25">
        <f>+F9+G9</f>
        <v>219051</v>
      </c>
      <c r="I9" s="4">
        <f>+C9+F9</f>
        <v>443269</v>
      </c>
      <c r="J9" s="5">
        <f>+D9+G9</f>
        <v>297709</v>
      </c>
      <c r="K9" s="25">
        <f>+I9+J9</f>
        <v>740978</v>
      </c>
    </row>
    <row r="10" spans="2:11" ht="13.5">
      <c r="B10" s="38">
        <v>2018</v>
      </c>
      <c r="C10" s="39">
        <v>254234</v>
      </c>
      <c r="D10" s="43">
        <v>239721</v>
      </c>
      <c r="E10" s="25">
        <f>+C10+D10</f>
        <v>493955</v>
      </c>
      <c r="F10" s="4">
        <v>169079</v>
      </c>
      <c r="G10" s="5">
        <v>38205</v>
      </c>
      <c r="H10" s="25">
        <f>+F10+G10</f>
        <v>207284</v>
      </c>
      <c r="I10" s="4">
        <f>+C10+F10</f>
        <v>423313</v>
      </c>
      <c r="J10" s="5">
        <f>+D10+G10</f>
        <v>277926</v>
      </c>
      <c r="K10" s="25">
        <f>+I10+J10</f>
        <v>701239</v>
      </c>
    </row>
    <row r="11" spans="2:11" ht="13.5">
      <c r="B11" s="38">
        <v>2017</v>
      </c>
      <c r="C11" s="39">
        <v>198834</v>
      </c>
      <c r="D11" s="43">
        <v>186428</v>
      </c>
      <c r="E11" s="25">
        <f>+C11+D11</f>
        <v>385262</v>
      </c>
      <c r="F11" s="4">
        <v>140818</v>
      </c>
      <c r="G11" s="5">
        <v>34263</v>
      </c>
      <c r="H11" s="25">
        <f>+F11+G11</f>
        <v>175081</v>
      </c>
      <c r="I11" s="4">
        <f>+C11+F11</f>
        <v>339652</v>
      </c>
      <c r="J11" s="5">
        <f>+D11+G11</f>
        <v>220691</v>
      </c>
      <c r="K11" s="25">
        <f>+I11+J11</f>
        <v>560343</v>
      </c>
    </row>
    <row r="12" spans="2:11" ht="13.5">
      <c r="B12" s="38">
        <v>2016</v>
      </c>
      <c r="C12" s="39">
        <v>226777</v>
      </c>
      <c r="D12" s="43">
        <v>218016</v>
      </c>
      <c r="E12" s="25">
        <f>+C12+D12</f>
        <v>444793</v>
      </c>
      <c r="F12" s="4">
        <v>159162</v>
      </c>
      <c r="G12" s="5">
        <v>38328</v>
      </c>
      <c r="H12" s="25">
        <f>+F12+G12</f>
        <v>197490</v>
      </c>
      <c r="I12" s="4">
        <f>+C12+F12</f>
        <v>385939</v>
      </c>
      <c r="J12" s="5">
        <f>+D12+G12</f>
        <v>256344</v>
      </c>
      <c r="K12" s="25">
        <f>+I12+J12</f>
        <v>642283</v>
      </c>
    </row>
    <row r="13" spans="2:11" ht="13.5">
      <c r="B13" s="38">
        <v>2015</v>
      </c>
      <c r="C13" s="40">
        <v>208446</v>
      </c>
      <c r="D13" s="44">
        <v>198950</v>
      </c>
      <c r="E13" s="25">
        <f>+C13+D13</f>
        <v>407396</v>
      </c>
      <c r="F13" s="4">
        <v>167960</v>
      </c>
      <c r="G13" s="5">
        <v>47927</v>
      </c>
      <c r="H13" s="25">
        <f>+F13+G13</f>
        <v>215887</v>
      </c>
      <c r="I13" s="4">
        <f>+C13+F13</f>
        <v>376406</v>
      </c>
      <c r="J13" s="5">
        <f>+D13+G13</f>
        <v>246877</v>
      </c>
      <c r="K13" s="25">
        <f>+I13+J13</f>
        <v>623283</v>
      </c>
    </row>
    <row r="14" spans="2:11" ht="13.5">
      <c r="B14" s="38">
        <v>2014</v>
      </c>
      <c r="C14" s="39">
        <v>200495</v>
      </c>
      <c r="D14" s="43">
        <v>194713</v>
      </c>
      <c r="E14" s="25">
        <f>+C14+D14</f>
        <v>395208</v>
      </c>
      <c r="F14" s="4">
        <v>159011</v>
      </c>
      <c r="G14" s="5">
        <v>41977</v>
      </c>
      <c r="H14" s="25">
        <f>+F14+G14</f>
        <v>200988</v>
      </c>
      <c r="I14" s="4">
        <f>+C14+F14</f>
        <v>359506</v>
      </c>
      <c r="J14" s="5">
        <f>+D14+G14</f>
        <v>236690</v>
      </c>
      <c r="K14" s="25">
        <f>+I14+J14</f>
        <v>596196</v>
      </c>
    </row>
    <row r="15" spans="2:11" ht="13.5">
      <c r="B15" s="38">
        <v>2013</v>
      </c>
      <c r="C15" s="39">
        <v>191431</v>
      </c>
      <c r="D15" s="43">
        <v>195707</v>
      </c>
      <c r="E15" s="25">
        <f>+C15+D15</f>
        <v>387138</v>
      </c>
      <c r="F15" s="4">
        <v>157983</v>
      </c>
      <c r="G15" s="5">
        <v>43306</v>
      </c>
      <c r="H15" s="25">
        <f>+F15+G15</f>
        <v>201289</v>
      </c>
      <c r="I15" s="4">
        <f>+C15+F15</f>
        <v>349414</v>
      </c>
      <c r="J15" s="5">
        <f>+D15+G15</f>
        <v>239013</v>
      </c>
      <c r="K15" s="25">
        <f>+I15+J15</f>
        <v>588427</v>
      </c>
    </row>
    <row r="16" spans="2:11" ht="13.5">
      <c r="B16" s="41">
        <v>2012</v>
      </c>
      <c r="C16" s="42">
        <v>201579</v>
      </c>
      <c r="D16" s="45">
        <v>222573</v>
      </c>
      <c r="E16" s="25">
        <f>+C16+D16</f>
        <v>424152</v>
      </c>
      <c r="F16" s="4">
        <v>172929</v>
      </c>
      <c r="G16" s="5">
        <v>49252</v>
      </c>
      <c r="H16" s="25">
        <f>+F16+G16</f>
        <v>222181</v>
      </c>
      <c r="I16" s="4">
        <f>+C16+F16</f>
        <v>374508</v>
      </c>
      <c r="J16" s="5">
        <f>+D16+G16</f>
        <v>271825</v>
      </c>
      <c r="K16" s="25">
        <f>+I16+J16</f>
        <v>646333</v>
      </c>
    </row>
    <row r="17" spans="2:11" ht="13.5">
      <c r="B17" s="41">
        <v>2011</v>
      </c>
      <c r="C17" s="42">
        <v>201283</v>
      </c>
      <c r="D17" s="45">
        <v>234364</v>
      </c>
      <c r="E17" s="25">
        <f>+C17+D17</f>
        <v>435647</v>
      </c>
      <c r="F17" s="4">
        <v>198267</v>
      </c>
      <c r="G17" s="5">
        <v>57930</v>
      </c>
      <c r="H17" s="25">
        <f>+F17+G17</f>
        <v>256197</v>
      </c>
      <c r="I17" s="4">
        <f>+C17+F17</f>
        <v>399550</v>
      </c>
      <c r="J17" s="5">
        <f>+D17+G17</f>
        <v>292294</v>
      </c>
      <c r="K17" s="25">
        <f>+I17+J17</f>
        <v>691844</v>
      </c>
    </row>
    <row r="18" spans="2:11" ht="13.5">
      <c r="B18" s="41">
        <v>2010</v>
      </c>
      <c r="C18" s="42">
        <v>210553</v>
      </c>
      <c r="D18" s="45">
        <v>254064</v>
      </c>
      <c r="E18" s="25">
        <f>+C18+D18</f>
        <v>464617</v>
      </c>
      <c r="F18" s="4">
        <v>227953</v>
      </c>
      <c r="G18" s="5">
        <v>66995</v>
      </c>
      <c r="H18" s="25">
        <f>+F18+G18</f>
        <v>294948</v>
      </c>
      <c r="I18" s="4">
        <f>+C18+F18</f>
        <v>438506</v>
      </c>
      <c r="J18" s="5">
        <f>+D18+G18</f>
        <v>321059</v>
      </c>
      <c r="K18" s="25">
        <f>+I18+J18</f>
        <v>759565</v>
      </c>
    </row>
    <row r="19" spans="2:11" ht="14.25" thickBot="1">
      <c r="B19" s="46">
        <v>2009</v>
      </c>
      <c r="C19" s="50">
        <v>244637</v>
      </c>
      <c r="D19" s="51">
        <v>288552</v>
      </c>
      <c r="E19" s="47">
        <f>+C19+D19</f>
        <v>533189</v>
      </c>
      <c r="F19" s="48">
        <v>311446</v>
      </c>
      <c r="G19" s="49">
        <v>81090</v>
      </c>
      <c r="H19" s="47">
        <f>+F19+G19</f>
        <v>392536</v>
      </c>
      <c r="I19" s="48">
        <f>+C19+F19</f>
        <v>556083</v>
      </c>
      <c r="J19" s="49">
        <f>+D19+G19</f>
        <v>369642</v>
      </c>
      <c r="K19" s="47">
        <f>+I19+J19</f>
        <v>925725</v>
      </c>
    </row>
    <row r="20" spans="2:11" ht="6" customHeight="1"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3:11" ht="16.5" customHeight="1">
      <c r="C21" s="7"/>
      <c r="D21" s="7"/>
      <c r="E21" s="7"/>
      <c r="F21" s="7"/>
      <c r="G21" s="7"/>
      <c r="H21" s="7"/>
      <c r="I21" s="7"/>
      <c r="J21" s="7"/>
      <c r="K21" s="7"/>
    </row>
    <row r="22" spans="2:11" ht="16.5" customHeight="1">
      <c r="B22" s="37"/>
      <c r="C22" s="37"/>
      <c r="D22" s="37"/>
      <c r="E22" s="37"/>
      <c r="F22" s="37"/>
      <c r="G22" s="37"/>
      <c r="H22" s="37"/>
      <c r="I22" s="8"/>
      <c r="J22" s="8"/>
      <c r="K22" s="8"/>
    </row>
    <row r="23" ht="16.5" customHeight="1"/>
    <row r="35" ht="13.5">
      <c r="B35" s="9" t="s">
        <v>2</v>
      </c>
    </row>
    <row r="36" spans="2:15" ht="16.5" customHeight="1">
      <c r="B36" s="24" t="s">
        <v>11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40" spans="2:6" ht="13.5">
      <c r="B40" s="52"/>
      <c r="C40" s="52"/>
      <c r="D40" s="52"/>
      <c r="E40" s="52"/>
      <c r="F40" s="52"/>
    </row>
    <row r="41" spans="2:6" ht="13.5">
      <c r="B41" s="52"/>
      <c r="C41" s="52"/>
      <c r="D41" s="52"/>
      <c r="E41" s="52"/>
      <c r="F41" s="52"/>
    </row>
    <row r="42" spans="2:6" ht="13.5">
      <c r="B42" s="52"/>
      <c r="C42" s="52"/>
      <c r="D42" s="52"/>
      <c r="E42" s="52"/>
      <c r="F42" s="52"/>
    </row>
    <row r="43" spans="2:9" ht="13.5">
      <c r="B43" s="52"/>
      <c r="C43" s="52"/>
      <c r="D43" s="52"/>
      <c r="E43" s="52"/>
      <c r="F43" s="52"/>
      <c r="G43" s="18"/>
      <c r="H43" s="18"/>
      <c r="I43" s="18"/>
    </row>
    <row r="44" spans="2:9" ht="13.5">
      <c r="B44" s="52"/>
      <c r="C44" s="52"/>
      <c r="D44" s="52"/>
      <c r="E44" s="52"/>
      <c r="F44" s="52"/>
      <c r="G44" s="18"/>
      <c r="H44" s="18"/>
      <c r="I44" s="18"/>
    </row>
    <row r="45" spans="2:9" ht="13.5">
      <c r="B45" s="52"/>
      <c r="C45" s="52"/>
      <c r="D45" s="52"/>
      <c r="E45" s="52"/>
      <c r="F45" s="52"/>
      <c r="G45" s="18"/>
      <c r="H45" s="18"/>
      <c r="I45" s="18"/>
    </row>
    <row r="46" spans="2:9" ht="13.5">
      <c r="B46" s="52"/>
      <c r="C46" s="52"/>
      <c r="D46" s="52"/>
      <c r="E46" s="52"/>
      <c r="F46" s="52"/>
      <c r="G46" s="18"/>
      <c r="H46" s="18"/>
      <c r="I46" s="18"/>
    </row>
    <row r="47" spans="2:9" ht="13.5">
      <c r="B47" s="52"/>
      <c r="C47" s="52"/>
      <c r="D47" s="52"/>
      <c r="E47" s="52"/>
      <c r="F47" s="52"/>
      <c r="G47" s="18"/>
      <c r="H47" s="18"/>
      <c r="I47" s="18"/>
    </row>
    <row r="48" spans="2:9" ht="13.5">
      <c r="B48" s="52"/>
      <c r="C48" s="52"/>
      <c r="D48" s="52"/>
      <c r="E48" s="52"/>
      <c r="F48" s="52"/>
      <c r="G48" s="18"/>
      <c r="H48" s="18"/>
      <c r="I48" s="18"/>
    </row>
    <row r="49" spans="2:9" ht="13.5">
      <c r="B49" s="52"/>
      <c r="C49" s="52"/>
      <c r="D49" s="52"/>
      <c r="E49" s="52"/>
      <c r="F49" s="52"/>
      <c r="G49" s="18"/>
      <c r="H49" s="18"/>
      <c r="I49" s="18"/>
    </row>
    <row r="50" spans="2:9" ht="13.5">
      <c r="B50" s="52"/>
      <c r="C50" s="52"/>
      <c r="D50" s="52"/>
      <c r="E50" s="52"/>
      <c r="F50" s="52"/>
      <c r="G50" s="18"/>
      <c r="H50" s="18"/>
      <c r="I50" s="18"/>
    </row>
    <row r="51" spans="2:9" ht="13.5">
      <c r="B51" s="52"/>
      <c r="C51" s="52"/>
      <c r="D51" s="52"/>
      <c r="E51" s="52"/>
      <c r="F51" s="52"/>
      <c r="G51" s="18"/>
      <c r="H51" s="18"/>
      <c r="I51" s="18"/>
    </row>
    <row r="52" spans="2:9" ht="13.5">
      <c r="B52" s="10"/>
      <c r="C52" s="10"/>
      <c r="D52" s="10"/>
      <c r="E52" s="10"/>
      <c r="F52" s="10"/>
      <c r="G52" s="18"/>
      <c r="H52" s="18"/>
      <c r="I52" s="18"/>
    </row>
    <row r="53" spans="2:9" ht="13.5">
      <c r="B53" s="55"/>
      <c r="C53" s="55"/>
      <c r="D53" s="55"/>
      <c r="E53" s="55"/>
      <c r="F53" s="55"/>
      <c r="G53" s="19"/>
      <c r="H53" s="18"/>
      <c r="I53" s="18"/>
    </row>
    <row r="54" spans="1:9" ht="13.5">
      <c r="A54" s="10"/>
      <c r="B54" s="55"/>
      <c r="C54" s="55"/>
      <c r="D54" s="55"/>
      <c r="E54" s="55"/>
      <c r="F54" s="55"/>
      <c r="G54" s="19"/>
      <c r="H54" s="18"/>
      <c r="I54" s="18"/>
    </row>
    <row r="55" spans="1:9" ht="13.5">
      <c r="A55" s="10"/>
      <c r="B55" s="13"/>
      <c r="C55" s="14"/>
      <c r="D55" s="14"/>
      <c r="E55" s="13"/>
      <c r="F55" s="13"/>
      <c r="G55" s="19"/>
      <c r="H55" s="18"/>
      <c r="I55" s="18"/>
    </row>
    <row r="56" spans="1:9" ht="13.5">
      <c r="A56" s="10"/>
      <c r="B56" s="14"/>
      <c r="C56" s="14" t="s">
        <v>3</v>
      </c>
      <c r="D56" s="14" t="s">
        <v>4</v>
      </c>
      <c r="E56" s="14" t="s">
        <v>5</v>
      </c>
      <c r="F56" s="14" t="s">
        <v>6</v>
      </c>
      <c r="G56" s="19"/>
      <c r="H56" s="18"/>
      <c r="I56" s="20"/>
    </row>
    <row r="57" spans="1:9" ht="13.5">
      <c r="A57" s="10"/>
      <c r="B57" s="14">
        <v>2001</v>
      </c>
      <c r="C57" s="15">
        <v>414721</v>
      </c>
      <c r="D57" s="15">
        <v>307272</v>
      </c>
      <c r="E57" s="14"/>
      <c r="F57" s="14"/>
      <c r="G57" s="19"/>
      <c r="H57" s="18"/>
      <c r="I57" s="20"/>
    </row>
    <row r="58" spans="1:9" ht="13.5">
      <c r="A58" s="10"/>
      <c r="B58" s="56">
        <v>2009</v>
      </c>
      <c r="C58" s="15">
        <f>I19</f>
        <v>556083</v>
      </c>
      <c r="D58" s="15">
        <f>J19</f>
        <v>369642</v>
      </c>
      <c r="E58" s="16">
        <f aca="true" t="shared" si="0" ref="E58:F67">+C58/C57-1</f>
        <v>0.34086048210724806</v>
      </c>
      <c r="F58" s="16">
        <f t="shared" si="0"/>
        <v>0.2029797703663203</v>
      </c>
      <c r="G58" s="19"/>
      <c r="H58" s="18"/>
      <c r="I58" s="21"/>
    </row>
    <row r="59" spans="1:9" ht="13.5">
      <c r="A59" s="10"/>
      <c r="B59" s="56">
        <v>2010</v>
      </c>
      <c r="C59" s="15">
        <f>I18</f>
        <v>438506</v>
      </c>
      <c r="D59" s="15">
        <f>J18</f>
        <v>321059</v>
      </c>
      <c r="E59" s="16">
        <f t="shared" si="0"/>
        <v>-0.21143786089486638</v>
      </c>
      <c r="F59" s="16">
        <f t="shared" si="0"/>
        <v>-0.13143257530259012</v>
      </c>
      <c r="G59" s="19"/>
      <c r="H59" s="18"/>
      <c r="I59" s="21"/>
    </row>
    <row r="60" spans="1:9" ht="13.5">
      <c r="A60" s="10"/>
      <c r="B60" s="56">
        <v>2011</v>
      </c>
      <c r="C60" s="15">
        <f>I17</f>
        <v>399550</v>
      </c>
      <c r="D60" s="15">
        <f>J17</f>
        <v>292294</v>
      </c>
      <c r="E60" s="16">
        <f t="shared" si="0"/>
        <v>-0.08883800905802886</v>
      </c>
      <c r="F60" s="16">
        <f t="shared" si="0"/>
        <v>-0.08959412444441672</v>
      </c>
      <c r="G60" s="19"/>
      <c r="H60" s="18"/>
      <c r="I60" s="21"/>
    </row>
    <row r="61" spans="1:9" ht="13.5">
      <c r="A61" s="10"/>
      <c r="B61" s="56">
        <v>2012</v>
      </c>
      <c r="C61" s="15">
        <f>I16</f>
        <v>374508</v>
      </c>
      <c r="D61" s="15">
        <f>J16</f>
        <v>271825</v>
      </c>
      <c r="E61" s="16">
        <f t="shared" si="0"/>
        <v>-0.06267550994869231</v>
      </c>
      <c r="F61" s="16">
        <f t="shared" si="0"/>
        <v>-0.07002880661252031</v>
      </c>
      <c r="G61" s="19"/>
      <c r="H61" s="18"/>
      <c r="I61" s="21"/>
    </row>
    <row r="62" spans="1:8" ht="13.5">
      <c r="A62" s="10"/>
      <c r="B62" s="56">
        <v>2013</v>
      </c>
      <c r="C62" s="15">
        <f>I15</f>
        <v>349414</v>
      </c>
      <c r="D62" s="15">
        <f>J15</f>
        <v>239013</v>
      </c>
      <c r="E62" s="16">
        <f t="shared" si="0"/>
        <v>-0.06700524421374177</v>
      </c>
      <c r="F62" s="16">
        <f t="shared" si="0"/>
        <v>-0.12071001563505934</v>
      </c>
      <c r="G62" s="22"/>
      <c r="H62" s="18"/>
    </row>
    <row r="63" spans="1:9" ht="14.25">
      <c r="A63" s="10"/>
      <c r="B63" s="56">
        <v>2014</v>
      </c>
      <c r="C63" s="15">
        <f>I14</f>
        <v>359506</v>
      </c>
      <c r="D63" s="15">
        <f>J14</f>
        <v>236690</v>
      </c>
      <c r="E63" s="16">
        <f t="shared" si="0"/>
        <v>0.028882643511708217</v>
      </c>
      <c r="F63" s="16">
        <f t="shared" si="0"/>
        <v>-0.00971913661599999</v>
      </c>
      <c r="G63" s="22"/>
      <c r="H63" s="18"/>
      <c r="I63"/>
    </row>
    <row r="64" spans="1:9" ht="14.25">
      <c r="A64" s="10"/>
      <c r="B64" s="56">
        <v>2015</v>
      </c>
      <c r="C64" s="15">
        <f>I13</f>
        <v>376406</v>
      </c>
      <c r="D64" s="15">
        <f>J13</f>
        <v>246877</v>
      </c>
      <c r="E64" s="16">
        <f t="shared" si="0"/>
        <v>0.04700895117188586</v>
      </c>
      <c r="F64" s="16">
        <f t="shared" si="0"/>
        <v>0.043039418648865624</v>
      </c>
      <c r="G64" s="22"/>
      <c r="H64" s="18"/>
      <c r="I64"/>
    </row>
    <row r="65" spans="1:9" ht="14.25">
      <c r="A65" s="10"/>
      <c r="B65" s="56">
        <v>2016</v>
      </c>
      <c r="C65" s="15">
        <f>I12</f>
        <v>385939</v>
      </c>
      <c r="D65" s="15">
        <f>J12</f>
        <v>256344</v>
      </c>
      <c r="E65" s="16">
        <f t="shared" si="0"/>
        <v>0.025326376306435083</v>
      </c>
      <c r="F65" s="16">
        <f t="shared" si="0"/>
        <v>0.03834703111265925</v>
      </c>
      <c r="G65" s="22"/>
      <c r="H65" s="18"/>
      <c r="I65"/>
    </row>
    <row r="66" spans="1:9" ht="14.25">
      <c r="A66" s="10"/>
      <c r="B66" s="56">
        <v>2017</v>
      </c>
      <c r="C66" s="15">
        <f>I11</f>
        <v>339652</v>
      </c>
      <c r="D66" s="15">
        <f>J11</f>
        <v>220691</v>
      </c>
      <c r="E66" s="16">
        <f t="shared" si="0"/>
        <v>-0.11993346098735813</v>
      </c>
      <c r="F66" s="16">
        <f t="shared" si="0"/>
        <v>-0.1390826389539057</v>
      </c>
      <c r="G66" s="22"/>
      <c r="H66" s="18"/>
      <c r="I66"/>
    </row>
    <row r="67" spans="1:9" ht="14.25">
      <c r="A67" s="10"/>
      <c r="B67" s="56">
        <v>2018</v>
      </c>
      <c r="C67" s="15">
        <f>I10</f>
        <v>423313</v>
      </c>
      <c r="D67" s="15">
        <f>J10</f>
        <v>277926</v>
      </c>
      <c r="E67" s="16">
        <f t="shared" si="0"/>
        <v>0.24631387420065254</v>
      </c>
      <c r="F67" s="16">
        <f t="shared" si="0"/>
        <v>0.2593445133693717</v>
      </c>
      <c r="G67" s="22"/>
      <c r="H67" s="18"/>
      <c r="I67"/>
    </row>
    <row r="68" spans="1:9" ht="14.25">
      <c r="A68" s="10"/>
      <c r="B68" s="56">
        <v>2019</v>
      </c>
      <c r="C68" s="15">
        <f>I9</f>
        <v>443269</v>
      </c>
      <c r="D68" s="15">
        <f>J9</f>
        <v>297709</v>
      </c>
      <c r="E68" s="16">
        <f aca="true" t="shared" si="1" ref="E68:F70">+C68/C67-1</f>
        <v>0.04714242180136208</v>
      </c>
      <c r="F68" s="16">
        <f t="shared" si="1"/>
        <v>0.07118081791556019</v>
      </c>
      <c r="G68" s="22"/>
      <c r="H68" s="12"/>
      <c r="I68"/>
    </row>
    <row r="69" spans="1:9" ht="14.25">
      <c r="A69" s="10"/>
      <c r="B69" s="56">
        <v>2020</v>
      </c>
      <c r="C69" s="15">
        <f>I8</f>
        <v>359176</v>
      </c>
      <c r="D69" s="15">
        <f>J8</f>
        <v>234513</v>
      </c>
      <c r="E69" s="16">
        <f t="shared" si="1"/>
        <v>-0.1897109881358724</v>
      </c>
      <c r="F69" s="16">
        <f t="shared" si="1"/>
        <v>-0.21227440218468374</v>
      </c>
      <c r="G69" s="22"/>
      <c r="H69" s="12"/>
      <c r="I69"/>
    </row>
    <row r="70" spans="1:9" ht="14.25">
      <c r="A70" s="10"/>
      <c r="B70" s="56">
        <v>2021</v>
      </c>
      <c r="C70" s="13">
        <v>359176</v>
      </c>
      <c r="D70" s="13">
        <v>234513</v>
      </c>
      <c r="E70" s="16">
        <f t="shared" si="1"/>
        <v>0</v>
      </c>
      <c r="F70" s="16">
        <f t="shared" si="1"/>
        <v>0</v>
      </c>
      <c r="G70" s="22"/>
      <c r="H70" s="12"/>
      <c r="I70"/>
    </row>
    <row r="71" spans="1:9" ht="14.25">
      <c r="A71" s="10"/>
      <c r="B71" s="57">
        <v>2022</v>
      </c>
      <c r="C71" s="17">
        <f>+I6</f>
        <v>447241</v>
      </c>
      <c r="D71" s="17">
        <f>+J6</f>
        <v>268514</v>
      </c>
      <c r="E71" s="16">
        <f>+C71/C70-1</f>
        <v>0.24518620397799418</v>
      </c>
      <c r="F71" s="16">
        <f>+D71/D70-1</f>
        <v>0.14498556583217126</v>
      </c>
      <c r="G71" s="22"/>
      <c r="H71" s="12"/>
      <c r="I71"/>
    </row>
    <row r="72" spans="1:9" ht="14.25">
      <c r="A72" s="10"/>
      <c r="B72" s="13"/>
      <c r="C72" s="13"/>
      <c r="D72" s="17"/>
      <c r="E72" s="13"/>
      <c r="F72" s="13"/>
      <c r="G72" s="22"/>
      <c r="H72" s="12"/>
      <c r="I72"/>
    </row>
    <row r="73" spans="1:9" ht="14.25">
      <c r="A73" s="10"/>
      <c r="B73" s="13"/>
      <c r="C73" s="13"/>
      <c r="D73" s="13"/>
      <c r="E73" s="13"/>
      <c r="F73" s="13"/>
      <c r="G73" s="22"/>
      <c r="H73" s="12"/>
      <c r="I73"/>
    </row>
    <row r="74" spans="1:9" ht="14.25">
      <c r="A74" s="10"/>
      <c r="B74" s="54"/>
      <c r="C74" s="54"/>
      <c r="D74" s="54"/>
      <c r="E74" s="54"/>
      <c r="F74" s="54"/>
      <c r="G74" s="22"/>
      <c r="H74" s="12"/>
      <c r="I74"/>
    </row>
    <row r="75" spans="1:9" ht="14.25">
      <c r="A75" s="10"/>
      <c r="B75" s="53"/>
      <c r="C75" s="53"/>
      <c r="D75" s="53"/>
      <c r="E75" s="53"/>
      <c r="F75" s="53"/>
      <c r="G75" s="22"/>
      <c r="H75" s="12"/>
      <c r="I75"/>
    </row>
    <row r="76" spans="1:9" ht="14.25">
      <c r="A76" s="10"/>
      <c r="B76" s="53"/>
      <c r="C76" s="53"/>
      <c r="D76" s="53"/>
      <c r="E76" s="53"/>
      <c r="F76" s="53"/>
      <c r="G76" s="22"/>
      <c r="H76" s="12"/>
      <c r="I76"/>
    </row>
    <row r="77" spans="1:8" ht="13.5">
      <c r="A77" s="10"/>
      <c r="B77" s="53"/>
      <c r="C77" s="53"/>
      <c r="D77" s="53"/>
      <c r="E77" s="53"/>
      <c r="F77" s="53"/>
      <c r="G77" s="22"/>
      <c r="H77" s="12"/>
    </row>
    <row r="78" spans="2:8" ht="13.5">
      <c r="B78" s="52"/>
      <c r="C78" s="52"/>
      <c r="D78" s="52"/>
      <c r="E78" s="52"/>
      <c r="F78" s="52"/>
      <c r="G78" s="23"/>
      <c r="H78" s="12"/>
    </row>
    <row r="79" spans="2:8" ht="13.5">
      <c r="B79" s="52"/>
      <c r="C79" s="52"/>
      <c r="D79" s="52"/>
      <c r="E79" s="52"/>
      <c r="F79" s="52"/>
      <c r="G79" s="23"/>
      <c r="H79" s="12"/>
    </row>
    <row r="80" spans="2:8" ht="13.5">
      <c r="B80" s="23"/>
      <c r="C80" s="23"/>
      <c r="D80" s="23"/>
      <c r="E80" s="23"/>
      <c r="F80" s="23"/>
      <c r="G80" s="23"/>
      <c r="H80" s="12"/>
    </row>
    <row r="81" spans="2:8" ht="13.5">
      <c r="B81" s="23"/>
      <c r="C81" s="23"/>
      <c r="D81" s="23"/>
      <c r="E81" s="23"/>
      <c r="F81" s="23"/>
      <c r="G81" s="23"/>
      <c r="H81" s="12"/>
    </row>
    <row r="82" spans="2:7" ht="13.5">
      <c r="B82" s="23"/>
      <c r="C82" s="23"/>
      <c r="D82" s="23"/>
      <c r="E82" s="23"/>
      <c r="F82" s="23"/>
      <c r="G82" s="23"/>
    </row>
    <row r="83" spans="2:7" ht="13.5">
      <c r="B83" s="23"/>
      <c r="C83" s="23"/>
      <c r="D83" s="23"/>
      <c r="E83" s="23"/>
      <c r="F83" s="23"/>
      <c r="G83" s="23"/>
    </row>
    <row r="84" spans="2:7" ht="13.5">
      <c r="B84" s="23"/>
      <c r="C84" s="23"/>
      <c r="D84" s="23"/>
      <c r="E84" s="23"/>
      <c r="F84" s="23"/>
      <c r="G84" s="23"/>
    </row>
    <row r="85" spans="2:7" ht="13.5">
      <c r="B85" s="23"/>
      <c r="C85" s="23"/>
      <c r="D85" s="23"/>
      <c r="E85" s="23"/>
      <c r="F85" s="23"/>
      <c r="G85" s="23"/>
    </row>
    <row r="86" spans="3:4" ht="13.5">
      <c r="C86" s="11"/>
      <c r="D86" s="11"/>
    </row>
    <row r="87" spans="3:4" ht="13.5">
      <c r="C87" s="11"/>
      <c r="D87" s="11"/>
    </row>
  </sheetData>
  <sheetProtection/>
  <mergeCells count="6">
    <mergeCell ref="I4:K4"/>
    <mergeCell ref="B2:K2"/>
    <mergeCell ref="B4:B5"/>
    <mergeCell ref="B22:H22"/>
    <mergeCell ref="C4:E4"/>
    <mergeCell ref="F4:H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Titulares de Permisos y Licencias</dc:title>
  <dc:subject/>
  <dc:creator>Antonio Sanromán Junquera</dc:creator>
  <cp:keywords/>
  <dc:description/>
  <cp:lastModifiedBy>Francisco Benjamin Galan Perez</cp:lastModifiedBy>
  <cp:lastPrinted>2013-04-16T14:19:10Z</cp:lastPrinted>
  <dcterms:created xsi:type="dcterms:W3CDTF">2013-04-03T07:31:29Z</dcterms:created>
  <dcterms:modified xsi:type="dcterms:W3CDTF">2023-11-16T11:47:31Z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Ramo">
    <vt:lpwstr>Automovil</vt:lpwstr>
  </property>
  <property fmtid="{D5CDD505-2E9C-101B-9397-08002B2CF9AE}" pid="4" name="Documento Publicacion">
    <vt:lpwstr/>
  </property>
  <property fmtid="{D5CDD505-2E9C-101B-9397-08002B2CF9AE}" pid="5" name="TitleSEO">
    <vt:lpwstr/>
  </property>
  <property fmtid="{D5CDD505-2E9C-101B-9397-08002B2CF9AE}" pid="6" name="DescriptionSEO">
    <vt:lpwstr/>
  </property>
  <property fmtid="{D5CDD505-2E9C-101B-9397-08002B2CF9AE}" pid="7" name="FechaDePublicacion">
    <vt:lpwstr>2023-11-17T00:00:00Z</vt:lpwstr>
  </property>
  <property fmtid="{D5CDD505-2E9C-101B-9397-08002B2CF9AE}" pid="8" name="keywords">
    <vt:lpwstr>Permisos, licencias, sexo, hombres, mujeres, conductores</vt:lpwstr>
  </property>
  <property fmtid="{D5CDD505-2E9C-101B-9397-08002B2CF9AE}" pid="9" name="Tema">
    <vt:lpwstr>Automóviles</vt:lpwstr>
  </property>
  <property fmtid="{D5CDD505-2E9C-101B-9397-08002B2CF9AE}" pid="10" name="Descripción documento">
    <vt:lpwstr/>
  </property>
  <property fmtid="{D5CDD505-2E9C-101B-9397-08002B2CF9AE}" pid="11" name="FechaDeActualizacion">
    <vt:lpwstr>2023-11-16T00:00:00Z</vt:lpwstr>
  </property>
  <property fmtid="{D5CDD505-2E9C-101B-9397-08002B2CF9AE}" pid="12" name="Periodo publicacion">
    <vt:lpwstr>Año</vt:lpwstr>
  </property>
  <property fmtid="{D5CDD505-2E9C-101B-9397-08002B2CF9AE}" pid="13" name="Publico">
    <vt:lpwstr>1</vt:lpwstr>
  </property>
  <property fmtid="{D5CDD505-2E9C-101B-9397-08002B2CF9AE}" pid="14" name="Año">
    <vt:lpwstr>2022.00000000000</vt:lpwstr>
  </property>
  <property fmtid="{D5CDD505-2E9C-101B-9397-08002B2CF9AE}" pid="15" name="Tipo de visor">
    <vt:lpwstr>Fichero</vt:lpwstr>
  </property>
  <property fmtid="{D5CDD505-2E9C-101B-9397-08002B2CF9AE}" pid="16" name="Publicar en Home">
    <vt:lpwstr>No</vt:lpwstr>
  </property>
  <property fmtid="{D5CDD505-2E9C-101B-9397-08002B2CF9AE}" pid="17" name="ICEAProcesos">
    <vt:lpwstr/>
  </property>
  <property fmtid="{D5CDD505-2E9C-101B-9397-08002B2CF9AE}" pid="18" name="h484caa2ba944de38736212fea74b0f3">
    <vt:lpwstr/>
  </property>
  <property fmtid="{D5CDD505-2E9C-101B-9397-08002B2CF9AE}" pid="19" name="TaxCatchAll">
    <vt:lpwstr/>
  </property>
  <property fmtid="{D5CDD505-2E9C-101B-9397-08002B2CF9AE}" pid="20" name="ada213fcffcc4dbd8e4ba110a1c5f09b">
    <vt:lpwstr/>
  </property>
  <property fmtid="{D5CDD505-2E9C-101B-9397-08002B2CF9AE}" pid="21" name="ICEABloquearRecomendamos">
    <vt:lpwstr>0</vt:lpwstr>
  </property>
  <property fmtid="{D5CDD505-2E9C-101B-9397-08002B2CF9AE}" pid="22" name="ICEALineasDeServicio">
    <vt:lpwstr/>
  </property>
  <property fmtid="{D5CDD505-2E9C-101B-9397-08002B2CF9AE}" pid="23" name="ICEATwitterCardRRSS">
    <vt:lpwstr/>
  </property>
  <property fmtid="{D5CDD505-2E9C-101B-9397-08002B2CF9AE}" pid="24" name="ICEAOGImageRRSS">
    <vt:lpwstr/>
  </property>
  <property fmtid="{D5CDD505-2E9C-101B-9397-08002B2CF9AE}" pid="25" name="ICEAOGUrlRRSS">
    <vt:lpwstr/>
  </property>
  <property fmtid="{D5CDD505-2E9C-101B-9397-08002B2CF9AE}" pid="26" name="Fecha Produccion">
    <vt:lpwstr/>
  </property>
</Properties>
</file>