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270" activeTab="0"/>
  </bookViews>
  <sheets>
    <sheet name="Censo" sheetId="1" r:id="rId1"/>
  </sheets>
  <definedNames>
    <definedName name="_xlnm.Print_Area" localSheetId="0">'Censo'!$B$1:$K$43</definedName>
  </definedNames>
  <calcPr fullCalcOnLoad="1"/>
</workbook>
</file>

<file path=xl/sharedStrings.xml><?xml version="1.0" encoding="utf-8"?>
<sst xmlns="http://schemas.openxmlformats.org/spreadsheetml/2006/main" count="22" uniqueCount="15">
  <si>
    <t>TOTAL</t>
  </si>
  <si>
    <t>AÑO</t>
  </si>
  <si>
    <t>Fuente : D.G.T.</t>
  </si>
  <si>
    <t xml:space="preserve">Actualizado </t>
  </si>
  <si>
    <t>EVOLUCIÓN DEL CENSO DE CONDUCTORES POR SEXO</t>
  </si>
  <si>
    <t>Hombres</t>
  </si>
  <si>
    <t>Mujeres</t>
  </si>
  <si>
    <t>Δ Hombres</t>
  </si>
  <si>
    <t>Δ Mujeres</t>
  </si>
  <si>
    <t>AÑOS</t>
  </si>
  <si>
    <t>TOTAL PERMISOS</t>
  </si>
  <si>
    <t>Total Permisos</t>
  </si>
  <si>
    <t>Total Licencias</t>
  </si>
  <si>
    <t>TOTAL LICENCIAS*</t>
  </si>
  <si>
    <t>* En 2009, de acuerdo al Reglamento General de Conductores RD 818/2009 de 8 de Mayo, desaparece la licencia de ciclomotores LCC. Por tanto, a partir de 2010 no se expiden estas licencias, ya que para conducir ciclomotores se expiden permisos de la clase AM.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</si>
</sst>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#,###,##0"/>
    <numFmt numFmtId="172" formatCode="###########0"/>
    <numFmt numFmtId="173" formatCode="##,###,###,###,###,##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 "/>
      <family val="0"/>
    </font>
    <font>
      <sz val="9.2"/>
      <color indexed="8"/>
      <name val="Arial "/>
      <family val="0"/>
    </font>
    <font>
      <b/>
      <sz val="14"/>
      <name val="Arial"/>
      <family val="2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1"/>
      <name val="Cambria"/>
      <family val="2"/>
    </font>
    <font>
      <b/>
      <sz val="13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hair"/>
    </border>
    <border>
      <left style="thin">
        <color rgb="FF000000"/>
      </left>
      <right style="thin">
        <color rgb="FF000000"/>
      </right>
      <top style="medium"/>
      <bottom style="hair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>
        <color rgb="FF000000"/>
      </right>
      <top style="hair"/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>
        <color rgb="FF000000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 style="hair">
        <color rgb="FF000000"/>
      </bottom>
    </border>
    <border>
      <left style="medium"/>
      <right/>
      <top/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medium"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3" fontId="48" fillId="33" borderId="19" xfId="0" applyNumberFormat="1" applyFont="1" applyFill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 wrapText="1"/>
    </xf>
    <xf numFmtId="3" fontId="47" fillId="0" borderId="22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3" fontId="47" fillId="0" borderId="24" xfId="0" applyNumberFormat="1" applyFont="1" applyBorder="1" applyAlignment="1">
      <alignment horizontal="center" vertical="center" wrapText="1"/>
    </xf>
    <xf numFmtId="3" fontId="47" fillId="0" borderId="25" xfId="0" applyNumberFormat="1" applyFont="1" applyBorder="1" applyAlignment="1">
      <alignment horizontal="center" vertical="center" wrapText="1"/>
    </xf>
    <xf numFmtId="3" fontId="48" fillId="33" borderId="26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/>
    </xf>
    <xf numFmtId="0" fontId="50" fillId="23" borderId="27" xfId="0" applyFont="1" applyFill="1" applyBorder="1" applyAlignment="1">
      <alignment horizontal="center" vertical="center" wrapText="1"/>
    </xf>
    <xf numFmtId="0" fontId="50" fillId="23" borderId="28" xfId="0" applyFont="1" applyFill="1" applyBorder="1" applyAlignment="1">
      <alignment horizontal="center" vertical="center" wrapText="1"/>
    </xf>
    <xf numFmtId="0" fontId="50" fillId="23" borderId="29" xfId="0" applyFont="1" applyFill="1" applyBorder="1" applyAlignment="1">
      <alignment horizontal="center" vertical="center" wrapText="1"/>
    </xf>
    <xf numFmtId="0" fontId="50" fillId="23" borderId="30" xfId="0" applyFont="1" applyFill="1" applyBorder="1" applyAlignment="1">
      <alignment horizontal="center" vertical="center" wrapText="1"/>
    </xf>
    <xf numFmtId="0" fontId="50" fillId="23" borderId="31" xfId="0" applyFont="1" applyFill="1" applyBorder="1" applyAlignment="1">
      <alignment horizontal="center" vertical="center" wrapText="1"/>
    </xf>
    <xf numFmtId="3" fontId="47" fillId="0" borderId="32" xfId="0" applyNumberFormat="1" applyFont="1" applyBorder="1" applyAlignment="1">
      <alignment horizontal="center" vertical="center" wrapText="1"/>
    </xf>
    <xf numFmtId="3" fontId="47" fillId="0" borderId="33" xfId="0" applyNumberFormat="1" applyFont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center" vertical="center"/>
    </xf>
    <xf numFmtId="3" fontId="51" fillId="34" borderId="0" xfId="0" applyNumberFormat="1" applyFont="1" applyFill="1" applyAlignment="1">
      <alignment horizontal="center" vertical="center"/>
    </xf>
    <xf numFmtId="10" fontId="51" fillId="34" borderId="0" xfId="53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horizontal="left" vertical="center"/>
    </xf>
    <xf numFmtId="0" fontId="50" fillId="23" borderId="34" xfId="0" applyFont="1" applyFill="1" applyBorder="1" applyAlignment="1">
      <alignment horizontal="center" vertical="center" wrapText="1"/>
    </xf>
    <xf numFmtId="3" fontId="47" fillId="0" borderId="35" xfId="0" applyNumberFormat="1" applyFont="1" applyBorder="1" applyAlignment="1">
      <alignment horizontal="center" vertical="center" wrapText="1"/>
    </xf>
    <xf numFmtId="3" fontId="46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34" borderId="0" xfId="0" applyFont="1" applyFill="1" applyAlignment="1">
      <alignment/>
    </xf>
    <xf numFmtId="0" fontId="50" fillId="23" borderId="38" xfId="0" applyFont="1" applyFill="1" applyBorder="1" applyAlignment="1">
      <alignment horizontal="center" vertical="center" wrapText="1"/>
    </xf>
    <xf numFmtId="0" fontId="50" fillId="23" borderId="3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50" fillId="23" borderId="39" xfId="0" applyFont="1" applyFill="1" applyBorder="1" applyAlignment="1">
      <alignment horizontal="center" vertical="center" wrapText="1"/>
    </xf>
    <xf numFmtId="0" fontId="50" fillId="23" borderId="40" xfId="0" applyFont="1" applyFill="1" applyBorder="1" applyAlignment="1">
      <alignment horizontal="center" vertical="center" wrapText="1"/>
    </xf>
    <xf numFmtId="0" fontId="50" fillId="23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975"/>
          <c:w val="0.989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Censo!$C$57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211C56"/>
                </a:gs>
                <a:gs pos="80000">
                  <a:srgbClr val="2F2773"/>
                </a:gs>
                <a:gs pos="100000">
                  <a:srgbClr val="2E267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Censo!$B$59:$B$73</c:f>
              <c:numCache/>
            </c:numRef>
          </c:cat>
          <c:val>
            <c:numRef>
              <c:f>Censo!$C$59:$C$73</c:f>
              <c:numCache/>
            </c:numRef>
          </c:val>
        </c:ser>
        <c:ser>
          <c:idx val="1"/>
          <c:order val="1"/>
          <c:tx>
            <c:strRef>
              <c:f>Censo!$D$57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776F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Censo!$B$59:$B$73</c:f>
              <c:numCache/>
            </c:numRef>
          </c:cat>
          <c:val>
            <c:numRef>
              <c:f>Censo!$D$59:$D$73</c:f>
              <c:numCache/>
            </c:numRef>
          </c:val>
        </c:ser>
        <c:overlap val="100"/>
        <c:axId val="14793448"/>
        <c:axId val="66032169"/>
      </c:barChart>
      <c:lineChart>
        <c:grouping val="standard"/>
        <c:varyColors val="0"/>
        <c:ser>
          <c:idx val="2"/>
          <c:order val="2"/>
          <c:tx>
            <c:strRef>
              <c:f>Censo!$E$57</c:f>
              <c:strCache>
                <c:ptCount val="1"/>
                <c:pt idx="0">
                  <c:v>Δ Hombres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Censo!$B$59:$B$73</c:f>
              <c:numCache/>
            </c:numRef>
          </c:cat>
          <c:val>
            <c:numRef>
              <c:f>Censo!$E$59:$E$73</c:f>
              <c:numCache/>
            </c:numRef>
          </c:val>
          <c:smooth val="1"/>
        </c:ser>
        <c:ser>
          <c:idx val="3"/>
          <c:order val="3"/>
          <c:tx>
            <c:strRef>
              <c:f>Censo!$F$57</c:f>
              <c:strCache>
                <c:ptCount val="1"/>
                <c:pt idx="0">
                  <c:v>Δ Mujeres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Censo!$B$59:$B$73</c:f>
              <c:numCache/>
            </c:numRef>
          </c:cat>
          <c:val>
            <c:numRef>
              <c:f>Censo!$F$59:$F$73</c:f>
              <c:numCache/>
            </c:numRef>
          </c:val>
          <c:smooth val="1"/>
        </c:ser>
        <c:axId val="57418610"/>
        <c:axId val="47005443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1"/>
        <c:crossBetween val="between"/>
        <c:dispUnits/>
      </c:valAx>
      <c:catAx>
        <c:axId val="5741861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5443"/>
        <c:crossesAt val="0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186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5"/>
          <c:y val="0"/>
          <c:w val="0.924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20</xdr:row>
      <xdr:rowOff>47625</xdr:rowOff>
    </xdr:from>
    <xdr:to>
      <xdr:col>10</xdr:col>
      <xdr:colOff>981075</xdr:colOff>
      <xdr:row>39</xdr:row>
      <xdr:rowOff>114300</xdr:rowOff>
    </xdr:to>
    <xdr:graphicFrame>
      <xdr:nvGraphicFramePr>
        <xdr:cNvPr id="1" name="3 Gráfico"/>
        <xdr:cNvGraphicFramePr/>
      </xdr:nvGraphicFramePr>
      <xdr:xfrm>
        <a:off x="466725" y="3638550"/>
        <a:ext cx="9839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1</xdr:row>
      <xdr:rowOff>47625</xdr:rowOff>
    </xdr:from>
    <xdr:to>
      <xdr:col>13</xdr:col>
      <xdr:colOff>676275</xdr:colOff>
      <xdr:row>3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22860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F9CB4B"/>
      </a:dk2>
      <a:lt2>
        <a:srgbClr val="C7FFFF"/>
      </a:lt2>
      <a:accent1>
        <a:srgbClr val="38326E"/>
      </a:accent1>
      <a:accent2>
        <a:srgbClr val="59B7FF"/>
      </a:accent2>
      <a:accent3>
        <a:srgbClr val="E79D6D"/>
      </a:accent3>
      <a:accent4>
        <a:srgbClr val="DD4B92"/>
      </a:accent4>
      <a:accent5>
        <a:srgbClr val="8D58EF"/>
      </a:accent5>
      <a:accent6>
        <a:srgbClr val="878787"/>
      </a:accent6>
      <a:hlink>
        <a:srgbClr val="EC6485"/>
      </a:hlink>
      <a:folHlink>
        <a:srgbClr val="38326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7.28125" style="1" customWidth="1"/>
    <col min="2" max="2" width="11.421875" style="1" customWidth="1"/>
    <col min="3" max="11" width="15.140625" style="1" customWidth="1"/>
    <col min="12" max="16384" width="11.421875" style="1" customWidth="1"/>
  </cols>
  <sheetData>
    <row r="1" ht="14.25" thickBot="1"/>
    <row r="2" spans="2:11" ht="18.75" thickBot="1">
      <c r="B2" s="49" t="s">
        <v>4</v>
      </c>
      <c r="C2" s="50"/>
      <c r="D2" s="50"/>
      <c r="E2" s="50"/>
      <c r="F2" s="50"/>
      <c r="G2" s="50"/>
      <c r="H2" s="50"/>
      <c r="I2" s="50"/>
      <c r="J2" s="50"/>
      <c r="K2" s="51"/>
    </row>
    <row r="3" ht="15" thickBot="1"/>
    <row r="4" spans="2:11" ht="17.25" customHeight="1" thickBot="1">
      <c r="B4" s="47" t="s">
        <v>1</v>
      </c>
      <c r="C4" s="53" t="s">
        <v>10</v>
      </c>
      <c r="D4" s="54"/>
      <c r="E4" s="55"/>
      <c r="F4" s="53" t="s">
        <v>13</v>
      </c>
      <c r="G4" s="54"/>
      <c r="H4" s="55"/>
      <c r="I4" s="53" t="s">
        <v>0</v>
      </c>
      <c r="J4" s="54"/>
      <c r="K4" s="55"/>
    </row>
    <row r="5" spans="2:11" ht="14.25" thickBot="1">
      <c r="B5" s="48"/>
      <c r="C5" s="27" t="s">
        <v>5</v>
      </c>
      <c r="D5" s="28" t="s">
        <v>6</v>
      </c>
      <c r="E5" s="29" t="s">
        <v>11</v>
      </c>
      <c r="F5" s="27" t="s">
        <v>5</v>
      </c>
      <c r="G5" s="28" t="s">
        <v>6</v>
      </c>
      <c r="H5" s="29" t="s">
        <v>12</v>
      </c>
      <c r="I5" s="27" t="s">
        <v>5</v>
      </c>
      <c r="J5" s="28" t="s">
        <v>6</v>
      </c>
      <c r="K5" s="29" t="s">
        <v>0</v>
      </c>
    </row>
    <row r="6" spans="2:11" ht="13.5">
      <c r="B6" s="25">
        <v>2022</v>
      </c>
      <c r="C6" s="2">
        <v>15695176</v>
      </c>
      <c r="D6" s="3">
        <v>11963773</v>
      </c>
      <c r="E6" s="6">
        <f>C6+D6</f>
        <v>27658949</v>
      </c>
      <c r="F6" s="41">
        <v>4819</v>
      </c>
      <c r="G6" s="41">
        <v>307</v>
      </c>
      <c r="H6" s="6">
        <f>F6+G6</f>
        <v>5126</v>
      </c>
      <c r="I6" s="41">
        <f aca="true" t="shared" si="0" ref="I6:I20">C6+F6</f>
        <v>15699995</v>
      </c>
      <c r="J6" s="41">
        <f aca="true" t="shared" si="1" ref="J6:J20">D6+G6</f>
        <v>11964080</v>
      </c>
      <c r="K6" s="6">
        <f>E6+H6</f>
        <v>27664075</v>
      </c>
    </row>
    <row r="7" spans="2:11" ht="13.5">
      <c r="B7" s="25">
        <v>2021</v>
      </c>
      <c r="C7" s="30">
        <v>15597419</v>
      </c>
      <c r="D7" s="31">
        <v>11824410</v>
      </c>
      <c r="E7" s="6">
        <f aca="true" t="shared" si="2" ref="E7:E20">C7+D7</f>
        <v>27421829</v>
      </c>
      <c r="F7" s="7">
        <v>5360</v>
      </c>
      <c r="G7" s="8">
        <v>370</v>
      </c>
      <c r="H7" s="6">
        <f aca="true" t="shared" si="3" ref="H7:H20">F7+G7</f>
        <v>5730</v>
      </c>
      <c r="I7" s="7">
        <f>C7+F7</f>
        <v>15602779</v>
      </c>
      <c r="J7" s="8">
        <f>D7+G7</f>
        <v>11824780</v>
      </c>
      <c r="K7" s="6">
        <f aca="true" t="shared" si="4" ref="K7:K20">E7+H7</f>
        <v>27427559</v>
      </c>
    </row>
    <row r="8" spans="2:11" ht="13.5">
      <c r="B8" s="25">
        <v>2020</v>
      </c>
      <c r="C8" s="30">
        <v>15517111</v>
      </c>
      <c r="D8" s="31">
        <v>11682510</v>
      </c>
      <c r="E8" s="6">
        <f t="shared" si="2"/>
        <v>27199621</v>
      </c>
      <c r="F8" s="7">
        <v>5960</v>
      </c>
      <c r="G8" s="8">
        <v>455</v>
      </c>
      <c r="H8" s="6">
        <f t="shared" si="3"/>
        <v>6415</v>
      </c>
      <c r="I8" s="7">
        <f t="shared" si="0"/>
        <v>15523071</v>
      </c>
      <c r="J8" s="8">
        <f t="shared" si="1"/>
        <v>11682965</v>
      </c>
      <c r="K8" s="6">
        <f t="shared" si="4"/>
        <v>27206036</v>
      </c>
    </row>
    <row r="9" spans="2:11" ht="13.5">
      <c r="B9" s="26">
        <v>2019</v>
      </c>
      <c r="C9" s="4">
        <v>15617748</v>
      </c>
      <c r="D9" s="5">
        <v>11685813</v>
      </c>
      <c r="E9" s="6">
        <f t="shared" si="2"/>
        <v>27303561</v>
      </c>
      <c r="F9" s="7">
        <v>6942</v>
      </c>
      <c r="G9" s="8">
        <v>512</v>
      </c>
      <c r="H9" s="6">
        <f t="shared" si="3"/>
        <v>7454</v>
      </c>
      <c r="I9" s="7">
        <f t="shared" si="0"/>
        <v>15624690</v>
      </c>
      <c r="J9" s="8">
        <f t="shared" si="1"/>
        <v>11686325</v>
      </c>
      <c r="K9" s="6">
        <f t="shared" si="4"/>
        <v>27311015</v>
      </c>
    </row>
    <row r="10" spans="2:11" ht="13.5">
      <c r="B10" s="25">
        <v>2018</v>
      </c>
      <c r="C10" s="9">
        <v>15438107</v>
      </c>
      <c r="D10" s="10">
        <v>11407541</v>
      </c>
      <c r="E10" s="11">
        <f t="shared" si="2"/>
        <v>26845648</v>
      </c>
      <c r="F10" s="12">
        <v>7560</v>
      </c>
      <c r="G10" s="13">
        <v>546</v>
      </c>
      <c r="H10" s="11">
        <f t="shared" si="3"/>
        <v>8106</v>
      </c>
      <c r="I10" s="12">
        <f t="shared" si="0"/>
        <v>15445667</v>
      </c>
      <c r="J10" s="13">
        <f t="shared" si="1"/>
        <v>11408087</v>
      </c>
      <c r="K10" s="11">
        <f t="shared" si="4"/>
        <v>26853754</v>
      </c>
    </row>
    <row r="11" spans="2:11" ht="13.5">
      <c r="B11" s="26">
        <v>2017</v>
      </c>
      <c r="C11" s="14">
        <v>15385384</v>
      </c>
      <c r="D11" s="15">
        <v>11255211</v>
      </c>
      <c r="E11" s="11">
        <f t="shared" si="2"/>
        <v>26640595</v>
      </c>
      <c r="F11" s="12">
        <v>8290</v>
      </c>
      <c r="G11" s="13">
        <v>568</v>
      </c>
      <c r="H11" s="11">
        <f t="shared" si="3"/>
        <v>8858</v>
      </c>
      <c r="I11" s="12">
        <f t="shared" si="0"/>
        <v>15393674</v>
      </c>
      <c r="J11" s="13">
        <f t="shared" si="1"/>
        <v>11255779</v>
      </c>
      <c r="K11" s="11">
        <f t="shared" si="4"/>
        <v>26649453</v>
      </c>
    </row>
    <row r="12" spans="2:11" ht="13.5">
      <c r="B12" s="26">
        <v>2016</v>
      </c>
      <c r="C12" s="14">
        <v>15368583</v>
      </c>
      <c r="D12" s="15">
        <v>11135897</v>
      </c>
      <c r="E12" s="11">
        <f t="shared" si="2"/>
        <v>26504480</v>
      </c>
      <c r="F12" s="12">
        <v>8961</v>
      </c>
      <c r="G12" s="13">
        <v>585</v>
      </c>
      <c r="H12" s="11">
        <f t="shared" si="3"/>
        <v>9546</v>
      </c>
      <c r="I12" s="12">
        <f t="shared" si="0"/>
        <v>15377544</v>
      </c>
      <c r="J12" s="13">
        <f t="shared" si="1"/>
        <v>11136482</v>
      </c>
      <c r="K12" s="11">
        <f t="shared" si="4"/>
        <v>26514026</v>
      </c>
    </row>
    <row r="13" spans="2:11" ht="13.5">
      <c r="B13" s="26">
        <v>2015</v>
      </c>
      <c r="C13" s="14">
        <v>15352047</v>
      </c>
      <c r="D13" s="15">
        <v>10987238</v>
      </c>
      <c r="E13" s="11">
        <f t="shared" si="2"/>
        <v>26339285</v>
      </c>
      <c r="F13" s="12">
        <v>10143</v>
      </c>
      <c r="G13" s="13">
        <v>608</v>
      </c>
      <c r="H13" s="11">
        <f t="shared" si="3"/>
        <v>10751</v>
      </c>
      <c r="I13" s="12">
        <f t="shared" si="0"/>
        <v>15362190</v>
      </c>
      <c r="J13" s="13">
        <f t="shared" si="1"/>
        <v>10987846</v>
      </c>
      <c r="K13" s="11">
        <f t="shared" si="4"/>
        <v>26350036</v>
      </c>
    </row>
    <row r="14" spans="2:11" ht="13.5">
      <c r="B14" s="26">
        <v>2014</v>
      </c>
      <c r="C14" s="14">
        <v>15336306</v>
      </c>
      <c r="D14" s="15">
        <v>10868565</v>
      </c>
      <c r="E14" s="11">
        <f t="shared" si="2"/>
        <v>26204871</v>
      </c>
      <c r="F14" s="12">
        <v>11693</v>
      </c>
      <c r="G14" s="13">
        <v>638</v>
      </c>
      <c r="H14" s="11">
        <f t="shared" si="3"/>
        <v>12331</v>
      </c>
      <c r="I14" s="12">
        <f t="shared" si="0"/>
        <v>15347999</v>
      </c>
      <c r="J14" s="13">
        <f t="shared" si="1"/>
        <v>10869203</v>
      </c>
      <c r="K14" s="11">
        <f t="shared" si="4"/>
        <v>26217202</v>
      </c>
    </row>
    <row r="15" spans="2:11" ht="13.5">
      <c r="B15" s="26">
        <v>2013</v>
      </c>
      <c r="C15" s="14">
        <v>15603553</v>
      </c>
      <c r="D15" s="15">
        <v>10784329</v>
      </c>
      <c r="E15" s="11">
        <f t="shared" si="2"/>
        <v>26387882</v>
      </c>
      <c r="F15" s="12">
        <v>13077</v>
      </c>
      <c r="G15" s="13">
        <v>701</v>
      </c>
      <c r="H15" s="11">
        <f t="shared" si="3"/>
        <v>13778</v>
      </c>
      <c r="I15" s="12">
        <f t="shared" si="0"/>
        <v>15616630</v>
      </c>
      <c r="J15" s="13">
        <f t="shared" si="1"/>
        <v>10785030</v>
      </c>
      <c r="K15" s="11">
        <f t="shared" si="4"/>
        <v>26401660</v>
      </c>
    </row>
    <row r="16" spans="2:11" ht="13.5">
      <c r="B16" s="26">
        <v>2012</v>
      </c>
      <c r="C16" s="14">
        <v>15592738</v>
      </c>
      <c r="D16" s="15">
        <v>10716492</v>
      </c>
      <c r="E16" s="11">
        <f t="shared" si="2"/>
        <v>26309230</v>
      </c>
      <c r="F16" s="12">
        <v>13962</v>
      </c>
      <c r="G16" s="13">
        <v>779</v>
      </c>
      <c r="H16" s="11">
        <f t="shared" si="3"/>
        <v>14741</v>
      </c>
      <c r="I16" s="12">
        <f t="shared" si="0"/>
        <v>15606700</v>
      </c>
      <c r="J16" s="13">
        <f t="shared" si="1"/>
        <v>10717271</v>
      </c>
      <c r="K16" s="11">
        <f t="shared" si="4"/>
        <v>26323971</v>
      </c>
    </row>
    <row r="17" spans="2:11" ht="13.5">
      <c r="B17" s="26">
        <v>2011</v>
      </c>
      <c r="C17" s="14">
        <v>15531152</v>
      </c>
      <c r="D17" s="15">
        <v>10586942</v>
      </c>
      <c r="E17" s="11">
        <f t="shared" si="2"/>
        <v>26118094</v>
      </c>
      <c r="F17" s="12">
        <v>14569</v>
      </c>
      <c r="G17" s="13">
        <v>847</v>
      </c>
      <c r="H17" s="11">
        <f t="shared" si="3"/>
        <v>15416</v>
      </c>
      <c r="I17" s="12">
        <f t="shared" si="0"/>
        <v>15545721</v>
      </c>
      <c r="J17" s="13">
        <f t="shared" si="1"/>
        <v>10587789</v>
      </c>
      <c r="K17" s="11">
        <f t="shared" si="4"/>
        <v>26133510</v>
      </c>
    </row>
    <row r="18" spans="2:11" ht="13.5">
      <c r="B18" s="26">
        <v>2010</v>
      </c>
      <c r="C18" s="14">
        <v>15412524</v>
      </c>
      <c r="D18" s="15">
        <v>10369836</v>
      </c>
      <c r="E18" s="11">
        <f t="shared" si="2"/>
        <v>25782360</v>
      </c>
      <c r="F18" s="12">
        <v>15704</v>
      </c>
      <c r="G18" s="13">
        <v>941</v>
      </c>
      <c r="H18" s="11">
        <f t="shared" si="3"/>
        <v>16645</v>
      </c>
      <c r="I18" s="12">
        <f t="shared" si="0"/>
        <v>15428228</v>
      </c>
      <c r="J18" s="13">
        <f t="shared" si="1"/>
        <v>10370777</v>
      </c>
      <c r="K18" s="11">
        <f t="shared" si="4"/>
        <v>25799005</v>
      </c>
    </row>
    <row r="19" spans="2:11" ht="13.5">
      <c r="B19" s="26">
        <v>2009</v>
      </c>
      <c r="C19" s="14">
        <v>15445767</v>
      </c>
      <c r="D19" s="15">
        <v>10267304</v>
      </c>
      <c r="E19" s="11">
        <f t="shared" si="2"/>
        <v>25713071</v>
      </c>
      <c r="F19" s="12">
        <v>18256</v>
      </c>
      <c r="G19" s="13">
        <v>1060</v>
      </c>
      <c r="H19" s="11">
        <f t="shared" si="3"/>
        <v>19316</v>
      </c>
      <c r="I19" s="12">
        <f t="shared" si="0"/>
        <v>15464023</v>
      </c>
      <c r="J19" s="13">
        <f t="shared" si="1"/>
        <v>10268364</v>
      </c>
      <c r="K19" s="11">
        <f t="shared" si="4"/>
        <v>25732387</v>
      </c>
    </row>
    <row r="20" spans="2:11" ht="14.25" thickBot="1">
      <c r="B20" s="40">
        <v>2008</v>
      </c>
      <c r="C20" s="16">
        <v>14048334</v>
      </c>
      <c r="D20" s="17">
        <v>9608832</v>
      </c>
      <c r="E20" s="18">
        <f t="shared" si="2"/>
        <v>23657166</v>
      </c>
      <c r="F20" s="42">
        <v>1362189</v>
      </c>
      <c r="G20" s="43">
        <v>476013</v>
      </c>
      <c r="H20" s="18">
        <f t="shared" si="3"/>
        <v>1838202</v>
      </c>
      <c r="I20" s="42">
        <f t="shared" si="0"/>
        <v>15410523</v>
      </c>
      <c r="J20" s="43">
        <f t="shared" si="1"/>
        <v>10084845</v>
      </c>
      <c r="K20" s="18">
        <f t="shared" si="4"/>
        <v>25495368</v>
      </c>
    </row>
    <row r="21" ht="7.5" customHeight="1"/>
    <row r="22" ht="13.5" customHeight="1"/>
    <row r="23" ht="13.5" customHeight="1"/>
    <row r="24" ht="13.5" customHeight="1"/>
    <row r="26" spans="3:10" ht="13.5">
      <c r="C26" s="19"/>
      <c r="D26" s="19"/>
      <c r="E26" s="19"/>
      <c r="F26" s="19"/>
      <c r="G26" s="19"/>
      <c r="J26" s="19"/>
    </row>
    <row r="27" spans="3:10" ht="13.5">
      <c r="C27" s="19"/>
      <c r="D27" s="19"/>
      <c r="E27" s="19"/>
      <c r="F27" s="19"/>
      <c r="G27" s="19"/>
      <c r="J27" s="19"/>
    </row>
    <row r="28" spans="3:10" ht="13.5">
      <c r="C28" s="19"/>
      <c r="D28" s="19"/>
      <c r="E28" s="19"/>
      <c r="F28" s="19"/>
      <c r="G28" s="19"/>
      <c r="J28" s="19"/>
    </row>
    <row r="29" spans="3:10" ht="13.5">
      <c r="C29" s="19"/>
      <c r="D29" s="19"/>
      <c r="E29" s="19"/>
      <c r="F29" s="19"/>
      <c r="G29" s="19"/>
      <c r="H29" s="19"/>
      <c r="I29" s="19"/>
      <c r="J29" s="19"/>
    </row>
    <row r="30" spans="3:21" ht="13.5">
      <c r="C30" s="19"/>
      <c r="D30" s="19"/>
      <c r="E30" s="19"/>
      <c r="F30" s="19"/>
      <c r="G30" s="19"/>
      <c r="H30" s="19"/>
      <c r="I30" s="19"/>
      <c r="J30" s="19"/>
      <c r="M30" s="19"/>
      <c r="N30" s="19"/>
      <c r="O30" s="19"/>
      <c r="P30" s="19"/>
      <c r="Q30" s="20"/>
      <c r="R30" s="19"/>
      <c r="S30" s="19"/>
      <c r="T30" s="19"/>
      <c r="U30" s="19"/>
    </row>
    <row r="31" spans="3:10" ht="13.5">
      <c r="C31" s="19"/>
      <c r="D31" s="19"/>
      <c r="E31" s="19"/>
      <c r="F31" s="19"/>
      <c r="G31" s="19"/>
      <c r="H31" s="19"/>
      <c r="I31" s="19"/>
      <c r="J31" s="19"/>
    </row>
    <row r="32" spans="3:10" ht="13.5">
      <c r="C32" s="19"/>
      <c r="D32" s="19"/>
      <c r="E32" s="19"/>
      <c r="F32" s="19"/>
      <c r="G32" s="19"/>
      <c r="I32" s="19"/>
      <c r="J32" s="19"/>
    </row>
    <row r="33" spans="3:10" ht="13.5">
      <c r="C33" s="19"/>
      <c r="D33" s="19"/>
      <c r="E33" s="19"/>
      <c r="F33" s="19"/>
      <c r="G33" s="19"/>
      <c r="I33" s="19"/>
      <c r="J33" s="19"/>
    </row>
    <row r="34" spans="3:10" ht="13.5">
      <c r="C34" s="19"/>
      <c r="D34" s="19"/>
      <c r="E34" s="19"/>
      <c r="F34" s="19"/>
      <c r="G34" s="19"/>
      <c r="I34" s="19"/>
      <c r="J34" s="19"/>
    </row>
    <row r="35" spans="3:10" ht="13.5">
      <c r="C35" s="19"/>
      <c r="D35" s="19"/>
      <c r="E35" s="19"/>
      <c r="F35" s="19"/>
      <c r="G35" s="19"/>
      <c r="I35" s="19"/>
      <c r="J35" s="19"/>
    </row>
    <row r="36" spans="3:10" ht="13.5">
      <c r="C36" s="19"/>
      <c r="D36" s="19"/>
      <c r="E36" s="19"/>
      <c r="F36" s="19"/>
      <c r="G36" s="19"/>
      <c r="I36" s="19"/>
      <c r="J36" s="19"/>
    </row>
    <row r="37" spans="3:10" ht="13.5">
      <c r="C37" s="19"/>
      <c r="D37" s="19"/>
      <c r="E37" s="19"/>
      <c r="F37" s="19"/>
      <c r="G37" s="19"/>
      <c r="I37" s="19"/>
      <c r="J37" s="19"/>
    </row>
    <row r="38" spans="3:10" ht="13.5">
      <c r="C38" s="19"/>
      <c r="D38" s="19"/>
      <c r="E38" s="19"/>
      <c r="F38" s="19"/>
      <c r="G38" s="19"/>
      <c r="I38" s="19"/>
      <c r="J38" s="19"/>
    </row>
    <row r="40" spans="2:10" ht="13.5">
      <c r="B40" s="21" t="s">
        <v>2</v>
      </c>
      <c r="D40" s="19"/>
      <c r="E40" s="19"/>
      <c r="F40" s="19"/>
      <c r="G40" s="19"/>
      <c r="I40" s="19"/>
      <c r="J40" s="19"/>
    </row>
    <row r="41" spans="2:10" ht="4.5" customHeight="1">
      <c r="B41" s="21"/>
      <c r="D41" s="19"/>
      <c r="E41" s="19"/>
      <c r="F41" s="19"/>
      <c r="G41" s="19"/>
      <c r="I41" s="19"/>
      <c r="J41" s="19"/>
    </row>
    <row r="42" spans="2:11" ht="23.25" customHeight="1">
      <c r="B42" s="52" t="s">
        <v>14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2:3" ht="13.5">
      <c r="B43" s="38" t="s">
        <v>3</v>
      </c>
      <c r="C43" s="39">
        <v>45246</v>
      </c>
    </row>
    <row r="44" spans="4:11" ht="13.5">
      <c r="D44" s="21"/>
      <c r="E44" s="21"/>
      <c r="F44" s="21"/>
      <c r="G44" s="21"/>
      <c r="H44" s="21"/>
      <c r="I44" s="22"/>
      <c r="J44" s="21"/>
      <c r="K44" s="23"/>
    </row>
    <row r="47" spans="1:6" ht="13.5">
      <c r="A47" s="24"/>
      <c r="B47" s="36"/>
      <c r="C47" s="36"/>
      <c r="D47" s="36"/>
      <c r="E47" s="36"/>
      <c r="F47" s="24"/>
    </row>
    <row r="48" spans="1:6" ht="13.5">
      <c r="A48" s="24"/>
      <c r="B48" s="36"/>
      <c r="C48" s="36"/>
      <c r="D48" s="36"/>
      <c r="E48" s="36"/>
      <c r="F48" s="24"/>
    </row>
    <row r="49" spans="1:6" ht="13.5">
      <c r="A49" s="24"/>
      <c r="B49" s="36"/>
      <c r="C49" s="36"/>
      <c r="D49" s="36"/>
      <c r="E49" s="36"/>
      <c r="F49" s="24"/>
    </row>
    <row r="50" spans="1:6" ht="13.5">
      <c r="A50" s="24"/>
      <c r="B50" s="36"/>
      <c r="C50" s="36"/>
      <c r="D50" s="36"/>
      <c r="E50" s="36"/>
      <c r="F50" s="24"/>
    </row>
    <row r="51" spans="1:6" ht="13.5">
      <c r="A51" s="24"/>
      <c r="B51" s="36"/>
      <c r="C51" s="36"/>
      <c r="D51" s="36"/>
      <c r="E51" s="36"/>
      <c r="F51" s="24"/>
    </row>
    <row r="52" spans="1:6" ht="13.5">
      <c r="A52" s="24"/>
      <c r="B52" s="36"/>
      <c r="C52" s="36"/>
      <c r="D52" s="36"/>
      <c r="E52" s="36"/>
      <c r="F52" s="24"/>
    </row>
    <row r="53" spans="1:6" ht="13.5">
      <c r="A53" s="24"/>
      <c r="B53" s="36"/>
      <c r="C53" s="36"/>
      <c r="D53" s="36"/>
      <c r="E53" s="36"/>
      <c r="F53" s="24"/>
    </row>
    <row r="54" spans="1:12" ht="13.5">
      <c r="A54" s="24"/>
      <c r="B54" s="36"/>
      <c r="C54" s="36"/>
      <c r="D54" s="36"/>
      <c r="E54" s="36"/>
      <c r="F54" s="24"/>
      <c r="G54" s="24"/>
      <c r="H54" s="24"/>
      <c r="I54" s="24"/>
      <c r="J54" s="24"/>
      <c r="K54" s="24"/>
      <c r="L54" s="24"/>
    </row>
    <row r="55" spans="1:12" ht="13.5">
      <c r="A55" s="37"/>
      <c r="B55" s="36"/>
      <c r="C55" s="36"/>
      <c r="D55" s="36"/>
      <c r="E55" s="36"/>
      <c r="F55" s="37"/>
      <c r="G55" s="37"/>
      <c r="H55" s="37"/>
      <c r="I55" s="24"/>
      <c r="J55" s="24"/>
      <c r="K55" s="24"/>
      <c r="L55" s="24"/>
    </row>
    <row r="56" spans="1:12" ht="13.5">
      <c r="A56" s="37"/>
      <c r="B56" s="46"/>
      <c r="C56" s="46"/>
      <c r="D56" s="46"/>
      <c r="E56" s="46"/>
      <c r="F56" s="32"/>
      <c r="G56" s="37"/>
      <c r="H56" s="37"/>
      <c r="I56" s="24"/>
      <c r="J56" s="24"/>
      <c r="K56" s="24"/>
      <c r="L56" s="24"/>
    </row>
    <row r="57" spans="1:12" ht="13.5">
      <c r="A57" s="37"/>
      <c r="B57" s="33" t="s">
        <v>9</v>
      </c>
      <c r="C57" s="33" t="s">
        <v>5</v>
      </c>
      <c r="D57" s="33" t="s">
        <v>6</v>
      </c>
      <c r="E57" s="33" t="s">
        <v>7</v>
      </c>
      <c r="F57" s="33" t="s">
        <v>8</v>
      </c>
      <c r="G57" s="24"/>
      <c r="H57" s="24"/>
      <c r="I57" s="24"/>
      <c r="J57" s="24"/>
      <c r="K57" s="24"/>
      <c r="L57" s="24"/>
    </row>
    <row r="58" spans="1:12" ht="13.5">
      <c r="A58" s="37"/>
      <c r="B58" s="33">
        <v>2001</v>
      </c>
      <c r="C58" s="34">
        <v>13696414</v>
      </c>
      <c r="D58" s="34">
        <v>7852025</v>
      </c>
      <c r="E58" s="34"/>
      <c r="F58" s="35"/>
      <c r="G58" s="24"/>
      <c r="H58" s="24"/>
      <c r="I58" s="24"/>
      <c r="J58" s="24"/>
      <c r="K58" s="24"/>
      <c r="L58" s="24"/>
    </row>
    <row r="59" spans="1:12" ht="13.5">
      <c r="A59" s="37"/>
      <c r="B59" s="33">
        <f>B20</f>
        <v>2008</v>
      </c>
      <c r="C59" s="34">
        <f>I20</f>
        <v>15410523</v>
      </c>
      <c r="D59" s="34">
        <f>J20</f>
        <v>10084845</v>
      </c>
      <c r="E59" s="35">
        <f>+C59/C58-1</f>
        <v>0.1251502035496299</v>
      </c>
      <c r="F59" s="35">
        <f aca="true" t="shared" si="5" ref="F59:F66">+D59/D58-1</f>
        <v>0.28436231418009994</v>
      </c>
      <c r="G59" s="24"/>
      <c r="H59" s="24"/>
      <c r="I59" s="24"/>
      <c r="J59" s="24"/>
      <c r="K59" s="24"/>
      <c r="L59" s="24"/>
    </row>
    <row r="60" spans="1:12" ht="13.5">
      <c r="A60" s="37"/>
      <c r="B60" s="33">
        <f>B19</f>
        <v>2009</v>
      </c>
      <c r="C60" s="34">
        <f>I19</f>
        <v>15464023</v>
      </c>
      <c r="D60" s="34">
        <f>J19</f>
        <v>10268364</v>
      </c>
      <c r="E60" s="35">
        <f aca="true" t="shared" si="6" ref="E60:E66">+C60/C59-1</f>
        <v>0.0034716537524390745</v>
      </c>
      <c r="F60" s="35">
        <f t="shared" si="5"/>
        <v>0.01819750328339209</v>
      </c>
      <c r="G60" s="24"/>
      <c r="H60" s="24"/>
      <c r="I60" s="24"/>
      <c r="J60" s="24"/>
      <c r="K60" s="24"/>
      <c r="L60" s="24"/>
    </row>
    <row r="61" spans="1:12" ht="13.5">
      <c r="A61" s="37"/>
      <c r="B61" s="33">
        <f>B18</f>
        <v>2010</v>
      </c>
      <c r="C61" s="34">
        <f>I18</f>
        <v>15428228</v>
      </c>
      <c r="D61" s="34">
        <f>J18</f>
        <v>10370777</v>
      </c>
      <c r="E61" s="35">
        <f t="shared" si="6"/>
        <v>-0.0023147275453483385</v>
      </c>
      <c r="F61" s="35">
        <f t="shared" si="5"/>
        <v>0.009973643318448744</v>
      </c>
      <c r="G61" s="24"/>
      <c r="H61" s="24"/>
      <c r="I61" s="24"/>
      <c r="J61" s="24"/>
      <c r="K61" s="24"/>
      <c r="L61" s="24"/>
    </row>
    <row r="62" spans="1:12" ht="13.5">
      <c r="A62" s="37"/>
      <c r="B62" s="33">
        <f>B17</f>
        <v>2011</v>
      </c>
      <c r="C62" s="34">
        <f>I17</f>
        <v>15545721</v>
      </c>
      <c r="D62" s="34">
        <f>J17</f>
        <v>10587789</v>
      </c>
      <c r="E62" s="35">
        <f>+C62/C61-1</f>
        <v>0.007615456551458788</v>
      </c>
      <c r="F62" s="35">
        <f>+D62/D61-1</f>
        <v>0.0209253366454607</v>
      </c>
      <c r="G62" s="24"/>
      <c r="H62" s="24"/>
      <c r="I62" s="24"/>
      <c r="J62" s="24"/>
      <c r="K62" s="24"/>
      <c r="L62" s="24"/>
    </row>
    <row r="63" spans="1:12" ht="13.5">
      <c r="A63" s="37"/>
      <c r="B63" s="33">
        <f>B16</f>
        <v>2012</v>
      </c>
      <c r="C63" s="34">
        <f>I16</f>
        <v>15606700</v>
      </c>
      <c r="D63" s="34">
        <f>J16</f>
        <v>10717271</v>
      </c>
      <c r="E63" s="35">
        <f t="shared" si="6"/>
        <v>0.003922558496965101</v>
      </c>
      <c r="F63" s="35">
        <f t="shared" si="5"/>
        <v>0.012229371023544156</v>
      </c>
      <c r="G63" s="24"/>
      <c r="H63" s="24"/>
      <c r="I63" s="24"/>
      <c r="J63" s="24"/>
      <c r="K63" s="24"/>
      <c r="L63" s="24"/>
    </row>
    <row r="64" spans="1:12" ht="13.5">
      <c r="A64" s="37"/>
      <c r="B64" s="33">
        <f>B15</f>
        <v>2013</v>
      </c>
      <c r="C64" s="34">
        <f>I15</f>
        <v>15616630</v>
      </c>
      <c r="D64" s="34">
        <f>J15</f>
        <v>10785030</v>
      </c>
      <c r="E64" s="35">
        <f t="shared" si="6"/>
        <v>0.0006362651937950048</v>
      </c>
      <c r="F64" s="35">
        <f t="shared" si="5"/>
        <v>0.006322411740824707</v>
      </c>
      <c r="G64" s="24"/>
      <c r="H64" s="24"/>
      <c r="I64" s="24"/>
      <c r="J64" s="24"/>
      <c r="K64" s="24"/>
      <c r="L64" s="24"/>
    </row>
    <row r="65" spans="1:12" ht="13.5">
      <c r="A65" s="37"/>
      <c r="B65" s="33">
        <f>B14</f>
        <v>2014</v>
      </c>
      <c r="C65" s="34">
        <f>I14</f>
        <v>15347999</v>
      </c>
      <c r="D65" s="34">
        <f>J14</f>
        <v>10869203</v>
      </c>
      <c r="E65" s="35">
        <f t="shared" si="6"/>
        <v>-0.017201598552312514</v>
      </c>
      <c r="F65" s="35">
        <f t="shared" si="5"/>
        <v>0.007804614358977169</v>
      </c>
      <c r="G65" s="24"/>
      <c r="H65" s="24"/>
      <c r="I65" s="24"/>
      <c r="J65" s="24"/>
      <c r="K65" s="24"/>
      <c r="L65" s="24"/>
    </row>
    <row r="66" spans="1:12" ht="13.5">
      <c r="A66" s="37"/>
      <c r="B66" s="33">
        <f>B13</f>
        <v>2015</v>
      </c>
      <c r="C66" s="34">
        <f>I13</f>
        <v>15362190</v>
      </c>
      <c r="D66" s="34">
        <f>J13</f>
        <v>10987846</v>
      </c>
      <c r="E66" s="35">
        <f t="shared" si="6"/>
        <v>0.0009246156453359688</v>
      </c>
      <c r="F66" s="35">
        <f t="shared" si="5"/>
        <v>0.010915519748780023</v>
      </c>
      <c r="G66" s="24"/>
      <c r="H66" s="24"/>
      <c r="I66" s="24"/>
      <c r="J66" s="24"/>
      <c r="K66" s="24"/>
      <c r="L66" s="24"/>
    </row>
    <row r="67" spans="1:12" ht="13.5">
      <c r="A67" s="37"/>
      <c r="B67" s="33">
        <f>B12</f>
        <v>2016</v>
      </c>
      <c r="C67" s="34">
        <f>I12</f>
        <v>15377544</v>
      </c>
      <c r="D67" s="34">
        <f>J12</f>
        <v>11136482</v>
      </c>
      <c r="E67" s="35">
        <f aca="true" t="shared" si="7" ref="E67:F71">+C67/C66-1</f>
        <v>0.0009994668728872114</v>
      </c>
      <c r="F67" s="35">
        <f t="shared" si="7"/>
        <v>0.013527310084251232</v>
      </c>
      <c r="G67" s="24"/>
      <c r="H67" s="24"/>
      <c r="I67" s="24"/>
      <c r="J67" s="24"/>
      <c r="K67" s="24"/>
      <c r="L67" s="24"/>
    </row>
    <row r="68" spans="1:12" ht="13.5">
      <c r="A68" s="37"/>
      <c r="B68" s="33">
        <f>B11</f>
        <v>2017</v>
      </c>
      <c r="C68" s="34">
        <f>I11</f>
        <v>15393674</v>
      </c>
      <c r="D68" s="34">
        <f>J11</f>
        <v>11255779</v>
      </c>
      <c r="E68" s="35">
        <f>+C68/C67-1</f>
        <v>0.0010489321311648592</v>
      </c>
      <c r="F68" s="35">
        <f t="shared" si="7"/>
        <v>0.010712269817344522</v>
      </c>
      <c r="G68" s="24"/>
      <c r="H68" s="24"/>
      <c r="I68" s="24"/>
      <c r="J68" s="24"/>
      <c r="K68" s="24"/>
      <c r="L68" s="24"/>
    </row>
    <row r="69" spans="1:12" ht="13.5">
      <c r="A69" s="37"/>
      <c r="B69" s="33">
        <f>B10</f>
        <v>2018</v>
      </c>
      <c r="C69" s="34">
        <f>I10</f>
        <v>15445667</v>
      </c>
      <c r="D69" s="34">
        <f>J10</f>
        <v>11408087</v>
      </c>
      <c r="E69" s="35">
        <f t="shared" si="7"/>
        <v>0.003377556261097814</v>
      </c>
      <c r="F69" s="35">
        <f t="shared" si="7"/>
        <v>0.013531537888226142</v>
      </c>
      <c r="G69" s="24"/>
      <c r="H69" s="24"/>
      <c r="I69" s="24"/>
      <c r="J69" s="24"/>
      <c r="K69" s="24"/>
      <c r="L69" s="24"/>
    </row>
    <row r="70" spans="1:12" ht="13.5">
      <c r="A70" s="37"/>
      <c r="B70" s="33">
        <f>B9</f>
        <v>2019</v>
      </c>
      <c r="C70" s="34">
        <f>I9</f>
        <v>15624690</v>
      </c>
      <c r="D70" s="34">
        <f>J9</f>
        <v>11686325</v>
      </c>
      <c r="E70" s="35">
        <f t="shared" si="7"/>
        <v>0.011590499782236696</v>
      </c>
      <c r="F70" s="35">
        <f t="shared" si="7"/>
        <v>0.0243895405075365</v>
      </c>
      <c r="G70" s="24"/>
      <c r="H70" s="24"/>
      <c r="I70" s="24"/>
      <c r="J70" s="24"/>
      <c r="K70" s="24"/>
      <c r="L70" s="24"/>
    </row>
    <row r="71" spans="1:12" ht="13.5">
      <c r="A71" s="37"/>
      <c r="B71" s="33">
        <f>B8</f>
        <v>2020</v>
      </c>
      <c r="C71" s="34">
        <f>I8</f>
        <v>15523071</v>
      </c>
      <c r="D71" s="34">
        <f>J8</f>
        <v>11682965</v>
      </c>
      <c r="E71" s="35">
        <f t="shared" si="7"/>
        <v>-0.006503745034301511</v>
      </c>
      <c r="F71" s="35">
        <f t="shared" si="7"/>
        <v>-0.00028751553632133664</v>
      </c>
      <c r="G71" s="24"/>
      <c r="H71" s="24"/>
      <c r="I71" s="24"/>
      <c r="J71" s="24"/>
      <c r="K71" s="24"/>
      <c r="L71" s="24"/>
    </row>
    <row r="72" spans="1:12" ht="13.5">
      <c r="A72" s="37"/>
      <c r="B72" s="33">
        <f>B7</f>
        <v>2021</v>
      </c>
      <c r="C72" s="44">
        <v>15523071</v>
      </c>
      <c r="D72" s="44">
        <v>11682965</v>
      </c>
      <c r="E72" s="35">
        <f>+C72/C71-1</f>
        <v>0</v>
      </c>
      <c r="F72" s="35">
        <f>+D72/D71-1</f>
        <v>0</v>
      </c>
      <c r="G72" s="24"/>
      <c r="H72" s="24"/>
      <c r="I72" s="24"/>
      <c r="J72" s="24"/>
      <c r="K72" s="24"/>
      <c r="L72" s="24"/>
    </row>
    <row r="73" spans="1:12" ht="13.5">
      <c r="A73" s="37"/>
      <c r="B73" s="33">
        <f>B6</f>
        <v>2022</v>
      </c>
      <c r="C73" s="45">
        <v>15608139</v>
      </c>
      <c r="D73" s="45">
        <v>11825150</v>
      </c>
      <c r="E73" s="35">
        <f>+C73/C72-1</f>
        <v>0.005480101199047516</v>
      </c>
      <c r="F73" s="35">
        <f>+D73/D72-1</f>
        <v>0.012170283827778405</v>
      </c>
      <c r="G73" s="24"/>
      <c r="H73" s="24"/>
      <c r="I73" s="24"/>
      <c r="J73" s="24"/>
      <c r="K73" s="24"/>
      <c r="L73" s="24"/>
    </row>
    <row r="74" spans="1:12" ht="13.5">
      <c r="A74" s="37"/>
      <c r="B74" s="46"/>
      <c r="C74" s="36"/>
      <c r="D74" s="36"/>
      <c r="E74" s="36"/>
      <c r="F74" s="37"/>
      <c r="G74" s="24"/>
      <c r="H74" s="24"/>
      <c r="I74" s="24"/>
      <c r="J74" s="24"/>
      <c r="K74" s="24"/>
      <c r="L74" s="24"/>
    </row>
    <row r="75" spans="1:12" ht="13.5">
      <c r="A75" s="37"/>
      <c r="B75" s="33"/>
      <c r="C75" s="37"/>
      <c r="D75" s="37"/>
      <c r="E75" s="37"/>
      <c r="F75" s="37"/>
      <c r="G75" s="24"/>
      <c r="H75" s="24"/>
      <c r="I75" s="24"/>
      <c r="J75" s="24"/>
      <c r="K75" s="24"/>
      <c r="L75" s="24"/>
    </row>
    <row r="76" spans="1:12" ht="13.5">
      <c r="A76" s="3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3.5">
      <c r="A77" s="36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3.5">
      <c r="A78" s="36"/>
      <c r="B78" s="24"/>
      <c r="C78" s="24"/>
      <c r="D78" s="24"/>
      <c r="E78" s="36"/>
      <c r="F78" s="36"/>
      <c r="G78" s="36"/>
      <c r="H78" s="36"/>
      <c r="I78" s="24"/>
      <c r="J78" s="24"/>
      <c r="K78" s="24"/>
      <c r="L78" s="24"/>
    </row>
    <row r="79" spans="1:12" ht="13.5">
      <c r="A79" s="36"/>
      <c r="B79" s="24"/>
      <c r="C79" s="24"/>
      <c r="D79" s="24"/>
      <c r="E79" s="36"/>
      <c r="F79" s="36"/>
      <c r="G79" s="36"/>
      <c r="H79" s="36"/>
      <c r="I79" s="24"/>
      <c r="J79" s="24"/>
      <c r="K79" s="24"/>
      <c r="L79" s="24"/>
    </row>
    <row r="80" spans="1:12" ht="13.5">
      <c r="A80" s="36"/>
      <c r="B80" s="24"/>
      <c r="C80" s="24"/>
      <c r="D80" s="24"/>
      <c r="E80" s="36"/>
      <c r="F80" s="36"/>
      <c r="G80" s="36"/>
      <c r="H80" s="36"/>
      <c r="I80" s="24"/>
      <c r="J80" s="24"/>
      <c r="K80" s="24"/>
      <c r="L80" s="24"/>
    </row>
    <row r="81" spans="1:12" ht="13.5">
      <c r="A81" s="36"/>
      <c r="B81" s="24"/>
      <c r="C81" s="24"/>
      <c r="D81" s="24"/>
      <c r="E81" s="36"/>
      <c r="F81" s="36"/>
      <c r="G81" s="36"/>
      <c r="H81" s="36"/>
      <c r="I81" s="24"/>
      <c r="J81" s="24"/>
      <c r="K81" s="24"/>
      <c r="L81" s="24"/>
    </row>
    <row r="82" spans="1:12" ht="13.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3.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3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3.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3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3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3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3.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3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3.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3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3.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3.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3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3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3.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3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3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3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3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3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3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3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3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3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3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3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3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3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3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3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3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3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</sheetData>
  <sheetProtection/>
  <mergeCells count="6">
    <mergeCell ref="B4:B5"/>
    <mergeCell ref="B2:K2"/>
    <mergeCell ref="B42:K42"/>
    <mergeCell ref="C4:E4"/>
    <mergeCell ref="F4:H4"/>
    <mergeCell ref="I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De Conductores</dc:title>
  <dc:subject/>
  <dc:creator>Antonio Sanromán Junquera</dc:creator>
  <cp:keywords/>
  <dc:description/>
  <cp:lastModifiedBy>Francisco Benjamin Galan Perez</cp:lastModifiedBy>
  <cp:lastPrinted>2015-07-13T11:22:43Z</cp:lastPrinted>
  <dcterms:created xsi:type="dcterms:W3CDTF">2013-04-11T09:33:08Z</dcterms:created>
  <dcterms:modified xsi:type="dcterms:W3CDTF">2023-11-17T11:15:11Z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2023-11-17T00:00:00Z</vt:lpwstr>
  </property>
  <property fmtid="{D5CDD505-2E9C-101B-9397-08002B2CF9AE}" pid="8" name="keywords">
    <vt:lpwstr>Censo, conductores, sexo, hombres, mujeres, permisos, licencias</vt:lpwstr>
  </property>
  <property fmtid="{D5CDD505-2E9C-101B-9397-08002B2CF9AE}" pid="9" name="Tema">
    <vt:lpwstr>Automóviles</vt:lpwstr>
  </property>
  <property fmtid="{D5CDD505-2E9C-101B-9397-08002B2CF9AE}" pid="10" name="Descripción documento">
    <vt:lpwstr/>
  </property>
  <property fmtid="{D5CDD505-2E9C-101B-9397-08002B2CF9AE}" pid="11" name="FechaDeActualizacion">
    <vt:lpwstr>2023-11-16T00:00:00Z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Procesos">
    <vt:lpwstr/>
  </property>
  <property fmtid="{D5CDD505-2E9C-101B-9397-08002B2CF9AE}" pid="18" name="h484caa2ba944de38736212fea74b0f3">
    <vt:lpwstr/>
  </property>
  <property fmtid="{D5CDD505-2E9C-101B-9397-08002B2CF9AE}" pid="19" name="TaxCatchAll">
    <vt:lpwstr/>
  </property>
  <property fmtid="{D5CDD505-2E9C-101B-9397-08002B2CF9AE}" pid="20" name="ada213fcffcc4dbd8e4ba110a1c5f09b">
    <vt:lpwstr/>
  </property>
  <property fmtid="{D5CDD505-2E9C-101B-9397-08002B2CF9AE}" pid="21" name="ICEABloquearRecomendamos">
    <vt:lpwstr>0</vt:lpwstr>
  </property>
  <property fmtid="{D5CDD505-2E9C-101B-9397-08002B2CF9AE}" pid="22" name="ICEALineasDeServicio">
    <vt:lpwstr/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  <property fmtid="{D5CDD505-2E9C-101B-9397-08002B2CF9AE}" pid="26" name="Fecha Produccion">
    <vt:lpwstr/>
  </property>
</Properties>
</file>